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dhuynh\Downloads\"/>
    </mc:Choice>
  </mc:AlternateContent>
  <xr:revisionPtr revIDLastSave="0" documentId="13_ncr:1_{FC86C386-4700-4D7C-BB4E-558BE0B09734}" xr6:coauthVersionLast="47" xr6:coauthVersionMax="47" xr10:uidLastSave="{00000000-0000-0000-0000-000000000000}"/>
  <bookViews>
    <workbookView xWindow="-120" yWindow="-120" windowWidth="29040" windowHeight="15720" activeTab="1" xr2:uid="{12FB13F8-914D-402D-B440-486124F8F12F}"/>
  </bookViews>
  <sheets>
    <sheet name="Instructions" sheetId="1" r:id="rId1"/>
    <sheet name="Project Budget &amp; Contributors" sheetId="2" r:id="rId2"/>
    <sheet name="CIB" sheetId="3" r:id="rId3"/>
    <sheet name="Detailed Expenditures" sheetId="6" r:id="rId4"/>
    <sheet name="Drop Down Menu"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5" i="2" l="1"/>
  <c r="B123" i="2"/>
  <c r="B122" i="2"/>
  <c r="B124" i="2"/>
  <c r="H86" i="2"/>
  <c r="F114" i="2"/>
  <c r="H109" i="2" l="1"/>
  <c r="H95" i="2"/>
  <c r="F96" i="2"/>
  <c r="C18" i="2"/>
  <c r="V95" i="2"/>
  <c r="X95" i="2" s="1"/>
  <c r="E61" i="6"/>
  <c r="G61" i="6" s="1"/>
  <c r="E33" i="6"/>
  <c r="G33" i="6" s="1"/>
  <c r="E34" i="6"/>
  <c r="G34" i="6" s="1"/>
  <c r="E35" i="6"/>
  <c r="G35" i="6" s="1"/>
  <c r="E36" i="6"/>
  <c r="G36" i="6" s="1"/>
  <c r="E37" i="6"/>
  <c r="G37" i="6" s="1"/>
  <c r="E38" i="6"/>
  <c r="G38" i="6" s="1"/>
  <c r="E39" i="6"/>
  <c r="G39" i="6" s="1"/>
  <c r="E40" i="6"/>
  <c r="G40" i="6" s="1"/>
  <c r="E41" i="6"/>
  <c r="G41" i="6" s="1"/>
  <c r="E42" i="6"/>
  <c r="G42" i="6" s="1"/>
  <c r="E43" i="6"/>
  <c r="G43" i="6" s="1"/>
  <c r="E44" i="6"/>
  <c r="G44" i="6" s="1"/>
  <c r="E45" i="6"/>
  <c r="G45" i="6" s="1"/>
  <c r="E46" i="6"/>
  <c r="G46" i="6" s="1"/>
  <c r="E47" i="6"/>
  <c r="G47" i="6" s="1"/>
  <c r="E48" i="6"/>
  <c r="G48" i="6" s="1"/>
  <c r="E49" i="6"/>
  <c r="G49" i="6" s="1"/>
  <c r="E50" i="6"/>
  <c r="G50" i="6" s="1"/>
  <c r="E51" i="6"/>
  <c r="G51" i="6" s="1"/>
  <c r="E52" i="6"/>
  <c r="G52" i="6" s="1"/>
  <c r="E53" i="6"/>
  <c r="G53" i="6" s="1"/>
  <c r="E54" i="6"/>
  <c r="G54" i="6" s="1"/>
  <c r="E55" i="6"/>
  <c r="G55" i="6" s="1"/>
  <c r="E56" i="6"/>
  <c r="G56" i="6" s="1"/>
  <c r="E57" i="6"/>
  <c r="G57" i="6" s="1"/>
  <c r="E58" i="6"/>
  <c r="G58" i="6" s="1"/>
  <c r="E59" i="6"/>
  <c r="G59" i="6" s="1"/>
  <c r="E60" i="6"/>
  <c r="G60" i="6" s="1"/>
  <c r="E32" i="6"/>
  <c r="G32" i="6" s="1"/>
  <c r="B21" i="6"/>
  <c r="B22" i="6"/>
  <c r="B23" i="6"/>
  <c r="B24" i="6"/>
  <c r="B25" i="6"/>
  <c r="B26" i="6"/>
  <c r="B20" i="6" l="1"/>
  <c r="B27" i="6" s="1"/>
  <c r="G75" i="2" l="1"/>
  <c r="G76" i="2"/>
  <c r="J47" i="2"/>
  <c r="I53" i="2"/>
  <c r="R96" i="2"/>
  <c r="O96" i="2"/>
  <c r="Q109" i="2" s="1"/>
  <c r="L96" i="2"/>
  <c r="I96" i="2"/>
  <c r="K53" i="2"/>
  <c r="K46" i="2"/>
  <c r="K39" i="2"/>
  <c r="K32" i="2"/>
  <c r="K25" i="2"/>
  <c r="K18" i="2"/>
  <c r="H53" i="2"/>
  <c r="G53" i="2"/>
  <c r="F53" i="2"/>
  <c r="E53" i="2"/>
  <c r="D53" i="2"/>
  <c r="C53" i="2"/>
  <c r="I46" i="2"/>
  <c r="H46" i="2"/>
  <c r="G46" i="2"/>
  <c r="F46" i="2"/>
  <c r="E46" i="2"/>
  <c r="D46" i="2"/>
  <c r="C46" i="2"/>
  <c r="I39" i="2"/>
  <c r="H39" i="2"/>
  <c r="G39" i="2"/>
  <c r="F39" i="2"/>
  <c r="D39" i="2"/>
  <c r="C39" i="2"/>
  <c r="I32" i="2"/>
  <c r="H32" i="2"/>
  <c r="G32" i="2"/>
  <c r="F32" i="2"/>
  <c r="D32" i="2"/>
  <c r="C32" i="2"/>
  <c r="I25" i="2"/>
  <c r="H25" i="2"/>
  <c r="G25" i="2"/>
  <c r="F25" i="2"/>
  <c r="E25" i="2"/>
  <c r="D25" i="2"/>
  <c r="C25" i="2"/>
  <c r="I18" i="2"/>
  <c r="G18" i="2"/>
  <c r="F18" i="2"/>
  <c r="E18" i="2"/>
  <c r="D18" i="2"/>
  <c r="A95" i="2"/>
  <c r="V96" i="2"/>
  <c r="U97" i="2"/>
  <c r="V97" i="2"/>
  <c r="U98" i="2"/>
  <c r="V98" i="2"/>
  <c r="U99" i="2"/>
  <c r="V99" i="2"/>
  <c r="U100" i="2"/>
  <c r="V100" i="2"/>
  <c r="U101" i="2"/>
  <c r="V101" i="2"/>
  <c r="U102" i="2"/>
  <c r="V102" i="2"/>
  <c r="U103" i="2"/>
  <c r="V103" i="2"/>
  <c r="U104" i="2"/>
  <c r="V104" i="2"/>
  <c r="T104" i="2"/>
  <c r="T103" i="2"/>
  <c r="T102" i="2"/>
  <c r="T101" i="2"/>
  <c r="T100" i="2"/>
  <c r="T99" i="2"/>
  <c r="T98" i="2"/>
  <c r="T97" i="2"/>
  <c r="T95" i="2"/>
  <c r="Q104" i="2"/>
  <c r="Q103" i="2"/>
  <c r="Q102" i="2"/>
  <c r="Q101" i="2"/>
  <c r="Q100" i="2"/>
  <c r="Q99" i="2"/>
  <c r="Q98" i="2"/>
  <c r="Q97" i="2"/>
  <c r="Q95" i="2"/>
  <c r="N104" i="2"/>
  <c r="N103" i="2"/>
  <c r="N102" i="2"/>
  <c r="N101" i="2"/>
  <c r="N100" i="2"/>
  <c r="N99" i="2"/>
  <c r="N98" i="2"/>
  <c r="N97" i="2"/>
  <c r="N95" i="2"/>
  <c r="K104" i="2"/>
  <c r="K103" i="2"/>
  <c r="K102" i="2"/>
  <c r="K101" i="2"/>
  <c r="K100" i="2"/>
  <c r="K99" i="2"/>
  <c r="K98" i="2"/>
  <c r="K97" i="2"/>
  <c r="K95" i="2"/>
  <c r="H97" i="2"/>
  <c r="H98" i="2"/>
  <c r="H99" i="2"/>
  <c r="H100" i="2"/>
  <c r="H101" i="2"/>
  <c r="H102" i="2"/>
  <c r="H103" i="2"/>
  <c r="H104" i="2"/>
  <c r="U95" i="2"/>
  <c r="J20" i="2"/>
  <c r="J21" i="2"/>
  <c r="J22" i="2"/>
  <c r="J23" i="2"/>
  <c r="J24" i="2"/>
  <c r="J26" i="2"/>
  <c r="J27" i="2"/>
  <c r="J28" i="2"/>
  <c r="J29" i="2"/>
  <c r="J30" i="2"/>
  <c r="J31" i="2"/>
  <c r="J34" i="2"/>
  <c r="J35" i="2"/>
  <c r="J36" i="2"/>
  <c r="J37" i="2"/>
  <c r="J38" i="2"/>
  <c r="J41" i="2"/>
  <c r="J42" i="2"/>
  <c r="J43" i="2"/>
  <c r="J44" i="2"/>
  <c r="J45" i="2"/>
  <c r="J48" i="2"/>
  <c r="J49" i="2"/>
  <c r="J50" i="2"/>
  <c r="J51" i="2"/>
  <c r="J52" i="2"/>
  <c r="J54" i="2"/>
  <c r="J55" i="2"/>
  <c r="J56" i="2"/>
  <c r="J57" i="2"/>
  <c r="J58" i="2"/>
  <c r="J59" i="2"/>
  <c r="G88" i="2"/>
  <c r="G85" i="2"/>
  <c r="G80" i="2"/>
  <c r="G81" i="2"/>
  <c r="G82" i="2"/>
  <c r="G79" i="2"/>
  <c r="C83" i="2"/>
  <c r="C86" i="2" s="1"/>
  <c r="D83" i="2"/>
  <c r="D86" i="2" s="1"/>
  <c r="E83" i="2"/>
  <c r="E86" i="2" s="1"/>
  <c r="F83" i="2"/>
  <c r="F86" i="2" s="1"/>
  <c r="B83" i="2"/>
  <c r="C77" i="2"/>
  <c r="D77" i="2"/>
  <c r="E77" i="2"/>
  <c r="F77" i="2"/>
  <c r="B77" i="2"/>
  <c r="G68" i="2"/>
  <c r="G69" i="2"/>
  <c r="G70" i="2"/>
  <c r="G71" i="2"/>
  <c r="G72" i="2"/>
  <c r="G73" i="2"/>
  <c r="G74" i="2"/>
  <c r="G67" i="2"/>
  <c r="K96" i="2" l="1"/>
  <c r="K107" i="2" s="1"/>
  <c r="K109" i="2"/>
  <c r="N96" i="2"/>
  <c r="N107" i="2" s="1"/>
  <c r="N109" i="2"/>
  <c r="T96" i="2"/>
  <c r="T107" i="2" s="1"/>
  <c r="T109" i="2"/>
  <c r="D87" i="2"/>
  <c r="L58" i="2"/>
  <c r="N58" i="2" s="1"/>
  <c r="L38" i="2"/>
  <c r="N38" i="2" s="1"/>
  <c r="L20" i="2"/>
  <c r="N20" i="2" s="1"/>
  <c r="L28" i="2"/>
  <c r="N28" i="2" s="1"/>
  <c r="L55" i="2"/>
  <c r="N55" i="2" s="1"/>
  <c r="L44" i="2"/>
  <c r="N44" i="2" s="1"/>
  <c r="L35" i="2"/>
  <c r="N35" i="2" s="1"/>
  <c r="L26" i="2"/>
  <c r="N26" i="2" s="1"/>
  <c r="L49" i="2"/>
  <c r="N49" i="2" s="1"/>
  <c r="L57" i="2"/>
  <c r="N57" i="2" s="1"/>
  <c r="L37" i="2"/>
  <c r="N37" i="2" s="1"/>
  <c r="L56" i="2"/>
  <c r="N56" i="2" s="1"/>
  <c r="L54" i="2"/>
  <c r="N54" i="2" s="1"/>
  <c r="L43" i="2"/>
  <c r="N43" i="2" s="1"/>
  <c r="L34" i="2"/>
  <c r="N34" i="2" s="1"/>
  <c r="L24" i="2"/>
  <c r="N24" i="2" s="1"/>
  <c r="L29" i="2"/>
  <c r="N29" i="2" s="1"/>
  <c r="L48" i="2"/>
  <c r="N48" i="2" s="1"/>
  <c r="L52" i="2"/>
  <c r="N52" i="2" s="1"/>
  <c r="L42" i="2"/>
  <c r="N42" i="2" s="1"/>
  <c r="L23" i="2"/>
  <c r="N23" i="2" s="1"/>
  <c r="L47" i="2"/>
  <c r="N47" i="2" s="1"/>
  <c r="L45" i="2"/>
  <c r="N45" i="2" s="1"/>
  <c r="L27" i="2"/>
  <c r="N27" i="2" s="1"/>
  <c r="L51" i="2"/>
  <c r="N51" i="2" s="1"/>
  <c r="L41" i="2"/>
  <c r="N41" i="2" s="1"/>
  <c r="L31" i="2"/>
  <c r="N31" i="2" s="1"/>
  <c r="L22" i="2"/>
  <c r="N22" i="2" s="1"/>
  <c r="L36" i="2"/>
  <c r="N36" i="2" s="1"/>
  <c r="L59" i="2"/>
  <c r="N59" i="2" s="1"/>
  <c r="L50" i="2"/>
  <c r="N50" i="2" s="1"/>
  <c r="L30" i="2"/>
  <c r="N30" i="2" s="1"/>
  <c r="L21" i="2"/>
  <c r="N21" i="2" s="1"/>
  <c r="H96" i="2"/>
  <c r="H107" i="2" s="1"/>
  <c r="J25" i="2"/>
  <c r="J53" i="2"/>
  <c r="J46" i="2"/>
  <c r="B29" i="3"/>
  <c r="G60" i="2"/>
  <c r="H71" i="2" s="1"/>
  <c r="U96" i="2"/>
  <c r="U107" i="2" s="1"/>
  <c r="U108" i="2" s="1"/>
  <c r="Q96" i="2"/>
  <c r="Q107" i="2" s="1"/>
  <c r="I60" i="2"/>
  <c r="K60" i="2"/>
  <c r="C60" i="2"/>
  <c r="H67" i="2" s="1"/>
  <c r="F60" i="2"/>
  <c r="H70" i="2" s="1"/>
  <c r="D60" i="2"/>
  <c r="H68" i="2" s="1"/>
  <c r="W102" i="2"/>
  <c r="W97" i="2"/>
  <c r="X97" i="2" s="1"/>
  <c r="W99" i="2"/>
  <c r="W98" i="2"/>
  <c r="W101" i="2"/>
  <c r="V107" i="2"/>
  <c r="W100" i="2"/>
  <c r="W103" i="2"/>
  <c r="W104" i="2"/>
  <c r="W95" i="2"/>
  <c r="G83" i="2"/>
  <c r="G86" i="2" s="1"/>
  <c r="B14" i="3" s="1"/>
  <c r="C87" i="2"/>
  <c r="K108" i="2" s="1"/>
  <c r="E87" i="2"/>
  <c r="G77" i="2"/>
  <c r="G89" i="2" s="1"/>
  <c r="F87" i="2"/>
  <c r="B86" i="2"/>
  <c r="B87" i="2" s="1"/>
  <c r="T108" i="2" l="1"/>
  <c r="H110" i="2"/>
  <c r="Q110" i="2"/>
  <c r="N110" i="2"/>
  <c r="U109" i="2"/>
  <c r="W109" i="2" s="1"/>
  <c r="H108" i="2"/>
  <c r="K110" i="2"/>
  <c r="G87" i="2"/>
  <c r="B13" i="3"/>
  <c r="B42" i="3" s="1"/>
  <c r="L25" i="2"/>
  <c r="N25" i="2" s="1"/>
  <c r="L46" i="2"/>
  <c r="N46" i="2" s="1"/>
  <c r="L53" i="2"/>
  <c r="N53" i="2" s="1"/>
  <c r="T110" i="2"/>
  <c r="N108" i="2"/>
  <c r="Q108" i="2"/>
  <c r="W96" i="2"/>
  <c r="X96" i="2" s="1"/>
  <c r="X110" i="2" l="1"/>
  <c r="U110" i="2"/>
  <c r="B26" i="3"/>
  <c r="B43" i="3" s="1"/>
  <c r="W107" i="2"/>
  <c r="X107" i="2" s="1"/>
  <c r="W110" i="2" l="1"/>
  <c r="B30" i="3"/>
  <c r="W108" i="2"/>
  <c r="J33" i="2" l="1"/>
  <c r="E32" i="2"/>
  <c r="J32" i="2" s="1"/>
  <c r="L32" i="2" l="1"/>
  <c r="N32" i="2" s="1"/>
  <c r="L33" i="2"/>
  <c r="N33" i="2" s="1"/>
  <c r="J40" i="2"/>
  <c r="L40" i="2" s="1"/>
  <c r="N40" i="2" s="1"/>
  <c r="E39" i="2"/>
  <c r="J39" i="2" s="1"/>
  <c r="L39" i="2" s="1"/>
  <c r="N39" i="2" s="1"/>
  <c r="E60" i="2" l="1"/>
  <c r="H69" i="2" s="1"/>
  <c r="J19" i="2"/>
  <c r="L19" i="2" s="1"/>
  <c r="N19" i="2" s="1"/>
  <c r="H18" i="2"/>
  <c r="J18" i="2" s="1"/>
  <c r="J60" i="2" s="1"/>
  <c r="B115" i="2" l="1"/>
  <c r="B114" i="2"/>
  <c r="B116" i="2"/>
  <c r="B117" i="2"/>
  <c r="H88" i="2" s="1"/>
  <c r="H60" i="2"/>
  <c r="H72" i="2" s="1"/>
  <c r="H77" i="2" s="1"/>
  <c r="L18" i="2"/>
  <c r="N18" i="2" s="1"/>
  <c r="B119" i="2" l="1"/>
  <c r="B118" i="2"/>
  <c r="B120" i="2"/>
  <c r="L60" i="2"/>
  <c r="B121" i="2" l="1"/>
  <c r="B126" i="2" s="1"/>
  <c r="H87" i="2"/>
</calcChain>
</file>

<file path=xl/sharedStrings.xml><?xml version="1.0" encoding="utf-8"?>
<sst xmlns="http://schemas.openxmlformats.org/spreadsheetml/2006/main" count="261" uniqueCount="227">
  <si>
    <t>Activity or Sub-activity Number</t>
  </si>
  <si>
    <t>Activity or Sub-activity Description</t>
  </si>
  <si>
    <t>TOTAL</t>
  </si>
  <si>
    <t>Salaries and Benefits</t>
  </si>
  <si>
    <t>Professional, Scientific and Contracting Services</t>
  </si>
  <si>
    <t>Travel, including Meals and Accommodations</t>
  </si>
  <si>
    <t>Equipment</t>
  </si>
  <si>
    <t>Materials</t>
  </si>
  <si>
    <t xml:space="preserve">Other </t>
  </si>
  <si>
    <t>Total Eligible Expenditures</t>
  </si>
  <si>
    <t>Total Project Expenditures</t>
  </si>
  <si>
    <t>Eligible Expenditures under CMIF by Government Fiscal Year (April 1- March 31)</t>
  </si>
  <si>
    <t>Summary Budget</t>
  </si>
  <si>
    <t>2025-2026</t>
  </si>
  <si>
    <t>2026-2027</t>
  </si>
  <si>
    <t>2027-2028</t>
  </si>
  <si>
    <t>2028-2029</t>
  </si>
  <si>
    <t>2029-2030</t>
  </si>
  <si>
    <t>ELIGIBLE EXPENDITURES</t>
  </si>
  <si>
    <t>Other (add brief description of the expenditure in this category)</t>
  </si>
  <si>
    <t>Total Eligible Expenditures ($)</t>
  </si>
  <si>
    <t>INELIGIBLE EXPENDITURES</t>
  </si>
  <si>
    <t>(Item description 2)</t>
  </si>
  <si>
    <t>Total Ineligible Expenditures ($)</t>
  </si>
  <si>
    <t>IN-KIND EXPENDITURES</t>
  </si>
  <si>
    <t>Total In-Kind Expenditures</t>
  </si>
  <si>
    <t xml:space="preserve">TOTAL INELIGIBLE </t>
  </si>
  <si>
    <t>TOTAL PROJECT EXPENDITURES</t>
  </si>
  <si>
    <t>CMIF Program Contribution (requested)</t>
  </si>
  <si>
    <t>Type of Applicant</t>
  </si>
  <si>
    <t>Type of entity</t>
  </si>
  <si>
    <t>Total Cash</t>
  </si>
  <si>
    <t>Total In-kind</t>
  </si>
  <si>
    <t>Total Cash + In-kind</t>
  </si>
  <si>
    <t>Source of Contributions</t>
  </si>
  <si>
    <t>CMIF</t>
  </si>
  <si>
    <t>Is the funding secured?</t>
  </si>
  <si>
    <t>CMIF Program % of TOTAL PROJECT EXPENDITURES</t>
  </si>
  <si>
    <t>TOTAL GOVERNMENT SUPPORT (All Governments)</t>
  </si>
  <si>
    <t>STACKING (All Governments) - % of TOTAL PROJECT EXPENDITURES</t>
  </si>
  <si>
    <t>Applicant</t>
  </si>
  <si>
    <t>Indigenous community, government, or organization</t>
  </si>
  <si>
    <t>For-profit organization (including other industry partners)</t>
  </si>
  <si>
    <t>Not-for-profit organization</t>
  </si>
  <si>
    <t>Private investment – Equity</t>
  </si>
  <si>
    <t>Private investment – Debt</t>
  </si>
  <si>
    <t>Academic institution</t>
  </si>
  <si>
    <t>Other</t>
  </si>
  <si>
    <t>Yes</t>
  </si>
  <si>
    <t>Yes/No</t>
  </si>
  <si>
    <t>No</t>
  </si>
  <si>
    <t>Government – NRCan</t>
  </si>
  <si>
    <t>Government – Other Federal</t>
  </si>
  <si>
    <t>Government – Provincial / Territorial</t>
  </si>
  <si>
    <t>Government – Municipal</t>
  </si>
  <si>
    <t>Applicant Name</t>
  </si>
  <si>
    <t>Project Name</t>
  </si>
  <si>
    <t>Project Type</t>
  </si>
  <si>
    <t>Applicant Type</t>
  </si>
  <si>
    <t>Indigenous-led organization (i.e., at least 51% ownership by Indigenous communities, governments, or organizations)</t>
  </si>
  <si>
    <t>Non-profit organization</t>
  </si>
  <si>
    <t>Energy</t>
  </si>
  <si>
    <t>Transportation</t>
  </si>
  <si>
    <t>Energy and Transportation</t>
  </si>
  <si>
    <t>Project Budget and Contributors</t>
  </si>
  <si>
    <t>Total</t>
  </si>
  <si>
    <t>Do eligible project expenditures match across all tables?</t>
  </si>
  <si>
    <t>Do ineligible project expenditures match across all tables?</t>
  </si>
  <si>
    <t>Canada Infrastructure Bank (CIB)</t>
  </si>
  <si>
    <t>Table 2 - Project Budget by Activity and Expense Category</t>
  </si>
  <si>
    <t>Do total project costs match across all tables?</t>
  </si>
  <si>
    <t>Do in-kind contributions match across all tables?</t>
  </si>
  <si>
    <t>Critical Minerals Infrastructure Fund (CMIF) Budget Template Instructions</t>
  </si>
  <si>
    <t>Are all tables considered complete?</t>
  </si>
  <si>
    <t>When completing this budget template, please ensure the following:</t>
  </si>
  <si>
    <t xml:space="preserve">The Canada Infrastructure Bank (CIB) provides financial support for revenue-generating infrastructure projects that are in the public interest. Every application submitted to the CMIF will be shared with the CIB for an assessment of investment opportunities. 
In addition to clean energy and transportation infrastructure that would be eligible under the CMIF, the CIB can finance additional categories of supporting infrastructure necessary to enable the development and expansion of Canada’s critical minerals production. This includes ancillary infrastructure such as broadband and fibre optic connectivity, digital infrastructure, water/wastewater management and treatment infrastructure, transloading and storage facilities, and carbon capture and carbon sequestration. 
If the Project serves a single mine (e.g., an access road) or forms part of mine-site infrastructure (e.g., on-site generation), you are recommended to provide information about the broader project's sources and uses of funds in the tables below to streamline consideration of potential investment by the CIB. For example, if the application relates to an access road for a new graphite mine, the sources and uses would be for the graphite mine (which includes the access road.) </t>
  </si>
  <si>
    <t>USES OF FUNDS</t>
  </si>
  <si>
    <t>CMIF Eligible Expenses</t>
  </si>
  <si>
    <t>CMIF Ineligible Expenses</t>
  </si>
  <si>
    <t>CIB Eligible Expenses</t>
  </si>
  <si>
    <t>Broadband/Fibre optic connectivity/ Digital infrastructure</t>
  </si>
  <si>
    <t>Water/wastewater</t>
  </si>
  <si>
    <t>Transloading/storage</t>
  </si>
  <si>
    <t>Carbon capture and sequestration</t>
  </si>
  <si>
    <t>Non-Infrastructure Capital Expenditures (CAPEX)</t>
  </si>
  <si>
    <t>e.g. Buildings</t>
  </si>
  <si>
    <t>e.g. Haul Trucks</t>
  </si>
  <si>
    <t>Contingency</t>
  </si>
  <si>
    <t>Indirect Expenses</t>
  </si>
  <si>
    <t>Financing</t>
  </si>
  <si>
    <t>Total (2025-2030)</t>
  </si>
  <si>
    <t>TOTAL MINE PROJECT USES OF FUNDS</t>
  </si>
  <si>
    <t>SOURCES OF FUNDS</t>
  </si>
  <si>
    <t>Requested CMIF Program Contribution</t>
  </si>
  <si>
    <t>Other Project Contributors</t>
  </si>
  <si>
    <t>Debt</t>
  </si>
  <si>
    <t>e.g. Commercial Debt</t>
  </si>
  <si>
    <t>e.g. Export Credit Agency</t>
  </si>
  <si>
    <t>e.g. Streaming</t>
  </si>
  <si>
    <t>Equity</t>
  </si>
  <si>
    <t>e.g. Sponsor</t>
  </si>
  <si>
    <t>e.g. 3rd Party/Offtake</t>
  </si>
  <si>
    <t>e.g. Tax refund</t>
  </si>
  <si>
    <t>TOTAL MINE PROJECT SOURCES OF FUNDS</t>
  </si>
  <si>
    <t>TOTAL INFRASTRUCTURE</t>
  </si>
  <si>
    <t>BALANCE OF MINE PROJECT</t>
  </si>
  <si>
    <t>- Total, eligible, and ineligible expenditures match across all tables on the "Project Budget &amp; Contributors" tab.</t>
  </si>
  <si>
    <t>Cash
2025-26</t>
  </si>
  <si>
    <t>In-kind
2025-26</t>
  </si>
  <si>
    <t>Subtotal
2025-26</t>
  </si>
  <si>
    <t>Cash
2026-27</t>
  </si>
  <si>
    <t>In-kind
2026-27</t>
  </si>
  <si>
    <t>Subtotal
2026-27</t>
  </si>
  <si>
    <t>Cash
2027-28</t>
  </si>
  <si>
    <t>In-kind
2027-28</t>
  </si>
  <si>
    <t>Subtotal
2027-28</t>
  </si>
  <si>
    <t>Cash
2028-29</t>
  </si>
  <si>
    <t>In-kind
2028-29</t>
  </si>
  <si>
    <t>Subtotal
2028-29</t>
  </si>
  <si>
    <t>Cash
2029-30</t>
  </si>
  <si>
    <t>In-kind
2029-30</t>
  </si>
  <si>
    <t>Subtotal
2029-30</t>
  </si>
  <si>
    <t>- Total project expenditures must match the total contributed by all funding sources.</t>
  </si>
  <si>
    <t>- Each main project activity can have up to 6 sub-activities.</t>
  </si>
  <si>
    <t>- All expenditures entered must be at least $0 and are assumed to be expressed in Canadian dollars (CAD).</t>
  </si>
  <si>
    <t>- The completed template is to be submitted via the Natural Resources Canada funding portal as part of a CMIF application. Generally, only eligible project expenditures that occur between when the applicant receives a letter of conditional approval and the expected project completion date or March 31, 2030, whichever occurs first, will be considered eligible for reimbursement.</t>
  </si>
  <si>
    <t>Definitions</t>
  </si>
  <si>
    <t>N/A</t>
  </si>
  <si>
    <t>Provincial or territorial government</t>
  </si>
  <si>
    <t>Municipal government</t>
  </si>
  <si>
    <t>Private sector (e.g., mining company, construction firm, holdings, etc.)</t>
  </si>
  <si>
    <t>Anticipated maximum percentage of CMIF contribution</t>
  </si>
  <si>
    <r>
      <rPr>
        <b/>
        <sz val="11"/>
        <color theme="1"/>
        <rFont val="Arial"/>
        <family val="2"/>
      </rPr>
      <t>Salary</t>
    </r>
    <r>
      <rPr>
        <sz val="11"/>
        <color theme="1"/>
        <rFont val="Arial"/>
        <family val="2"/>
      </rPr>
      <t xml:space="preserve"> costs include wages for all personnel with direct involvement in the project. The amount claimed shall be the actual gross payroll rate for each employee for the work performed and shall include no markup for profit, selling, administration, or financing. The payroll rate excludes all premiums (e.g., overtime, payment in lieu of vacation), shift differentials, and any reimbursement or benefit conferred in lieu of salaries or wages. A reasonable and prorated share of benefit costs are also eligible under CMIF, such as the employer’s portion of the Canada Pension Plan, Quebec Pension Plan, and employment insurance, employee benefits (such as health plan and insurance, workers’ compensation, sick leave, and vacation), and any other employer-paid payroll-related expenses</t>
    </r>
  </si>
  <si>
    <t>General instructions</t>
  </si>
  <si>
    <r>
      <t xml:space="preserve">Applicant </t>
    </r>
    <r>
      <rPr>
        <sz val="11"/>
        <rFont val="Arial"/>
        <family val="2"/>
      </rPr>
      <t xml:space="preserve">means the organization that submits a clean energy or transportation infrastructure project application to the CMIF. </t>
    </r>
  </si>
  <si>
    <r>
      <t xml:space="preserve">Application </t>
    </r>
    <r>
      <rPr>
        <sz val="11"/>
        <rFont val="Arial"/>
        <family val="2"/>
      </rPr>
      <t xml:space="preserve">means a written project application signed and submitted by the applicant to the program, comprised of information solicited via the CMIF application portal, including attachments requested by the program. </t>
    </r>
  </si>
  <si>
    <r>
      <t xml:space="preserve">Conditional Project Approval </t>
    </r>
    <r>
      <rPr>
        <sz val="11"/>
        <rFont val="Arial"/>
        <family val="2"/>
      </rPr>
      <t xml:space="preserve">means the date, following evaluation of an application, on which the applicant was notified by the program that it has succeeded to the contribution agreement negotiation stage. </t>
    </r>
  </si>
  <si>
    <r>
      <rPr>
        <b/>
        <sz val="11"/>
        <rFont val="Arial"/>
        <family val="2"/>
      </rPr>
      <t>Eligible Expenditure Period</t>
    </r>
    <r>
      <rPr>
        <sz val="11"/>
        <rFont val="Arial"/>
        <family val="2"/>
      </rPr>
      <t xml:space="preserve"> means the period starting on the date on which the applicant was notified of conditional project approval (unless otherwise stipulated) and ending on the earlier of the project completion date or March 31, 2030. Expenses made within this period, but prior to the signing of a contribution agreement, are incurred at the applicant’s risk and may amount to a maximum of 30% of overall reimbursable expenses. </t>
    </r>
  </si>
  <si>
    <r>
      <t xml:space="preserve">In-kind Contribution </t>
    </r>
    <r>
      <rPr>
        <sz val="11"/>
        <rFont val="Arial"/>
        <family val="2"/>
      </rPr>
      <t xml:space="preserve">means a non-monetary contribution, including goods or services that would otherwise constitute an expense to the project, but is provided for free.   </t>
    </r>
  </si>
  <si>
    <r>
      <t xml:space="preserve">Project Completion Date </t>
    </r>
    <r>
      <rPr>
        <sz val="11"/>
        <rFont val="Arial"/>
        <family val="2"/>
      </rPr>
      <t xml:space="preserve">means the date of project completion, commissioning or commercial operation, whichever is later. </t>
    </r>
  </si>
  <si>
    <r>
      <t xml:space="preserve">Project Start Date </t>
    </r>
    <r>
      <rPr>
        <sz val="11"/>
        <rFont val="Arial"/>
        <family val="2"/>
      </rPr>
      <t>means the date on which project activities begins, and is usually accompanied by the commencement of project spending.</t>
    </r>
    <r>
      <rPr>
        <b/>
        <sz val="11"/>
        <rFont val="Arial"/>
        <family val="2"/>
      </rPr>
      <t xml:space="preserve"> </t>
    </r>
  </si>
  <si>
    <r>
      <rPr>
        <b/>
        <sz val="11"/>
        <rFont val="Arial"/>
        <family val="2"/>
      </rPr>
      <t>Stacking</t>
    </r>
    <r>
      <rPr>
        <sz val="11"/>
        <rFont val="Arial"/>
        <family val="2"/>
      </rPr>
      <t xml:space="preserve"> means the maximum limit of total Canadian government funding (federal, provincial, territorial and municipal) that is permitted under a contribution agreement for an eligible infrastructure project. </t>
    </r>
  </si>
  <si>
    <r>
      <rPr>
        <b/>
        <sz val="11"/>
        <rFont val="Arial"/>
        <family val="2"/>
      </rPr>
      <t xml:space="preserve">Total Project Expenditures </t>
    </r>
    <r>
      <rPr>
        <sz val="11"/>
        <rFont val="Arial"/>
        <family val="2"/>
      </rPr>
      <t xml:space="preserve">means the sum of all expenditures under a project from the project start date to the project completion date. At the time of application, this will be based on best-available estimates and will include both CMIF-eligible costs and any other costs directly related to the project’s execution. </t>
    </r>
  </si>
  <si>
    <r>
      <t xml:space="preserve">Arctic and Northern project </t>
    </r>
    <r>
      <rPr>
        <sz val="11"/>
        <rFont val="Arial"/>
        <family val="2"/>
      </rPr>
      <t>means a project located in the Yukon; the Northwest Territories; Nunavut; the Nunavik Region of Quebec; and the Nunatsiavut region of Newfoundland and Labrador.</t>
    </r>
  </si>
  <si>
    <t>Additional Information for Some Cost Categories</t>
  </si>
  <si>
    <t>Is the amount of CMIF funding requested at or below the maximum CMIF funding contribution amount?</t>
  </si>
  <si>
    <t>- Costing assumptions in column M of Table 2 of the "Project Budget &amp; Contributors" tab should be as detailed as possible. For example, "2 contractors x 75 hours x $30 / hour = $4,500; 250 hours of consulting work at $50 / hour = $12,500."</t>
  </si>
  <si>
    <t>Administrative</t>
  </si>
  <si>
    <t>% Administrative Expenditures</t>
  </si>
  <si>
    <t>"Administrative" expenditures are limited to 15% of "Total Eligible" Expenditures.</t>
  </si>
  <si>
    <t>- Administrative expenditures are limited to 15% of eligible expenditures to respect program thresholds.</t>
  </si>
  <si>
    <r>
      <rPr>
        <b/>
        <sz val="11"/>
        <rFont val="Arial"/>
        <family val="2"/>
      </rPr>
      <t>Eligible Expenditures</t>
    </r>
    <r>
      <rPr>
        <sz val="11"/>
        <rFont val="Arial"/>
        <family val="2"/>
      </rPr>
      <t xml:space="preserve"> means those costs, incurred by the recipient within the eligible expenditure period, which are cash disbursements made with respect to the activities set out in the funding agreement. Expenditures must be reasonable, directly and clearly related to the project and agreed to in the funding agreement’s budget. See the Annex C of the CMIF Applicant Guide for a list of Eligible Expenditures.</t>
    </r>
  </si>
  <si>
    <t>Table 3 - Eligible Expenditures by Expense Category and Fiscal Year</t>
  </si>
  <si>
    <t>Table 4 - Project Contributors</t>
  </si>
  <si>
    <t>Is the government stacking limited to 100% or less?</t>
  </si>
  <si>
    <t>Position</t>
  </si>
  <si>
    <t>Total Number of Hours</t>
  </si>
  <si>
    <t>Gross Hourly Rate (GHR) - excluding statutory and discretionary benefits</t>
  </si>
  <si>
    <t>Salary Subtotal</t>
  </si>
  <si>
    <t>Benefits - actual costs up to 20% of GHR (performance pay is ineligible)</t>
  </si>
  <si>
    <t>Cost Type</t>
  </si>
  <si>
    <t xml:space="preserve">Additional Comments
 (Level of effort or quantities and unit cost. E.g., 100 hours @ $35/hour, 5 flights @ $500, 7 nights @ $150/night, 100 items @ $5 per item) </t>
  </si>
  <si>
    <t>Detailed Expenditures</t>
  </si>
  <si>
    <t>Types of Expenditures</t>
  </si>
  <si>
    <t>Salary and Benefits</t>
  </si>
  <si>
    <t>Travel</t>
  </si>
  <si>
    <t>Travel expenses, including transportation, accommodation, and meals, in accordance with federal policies and the National Joint Council travel directives.</t>
  </si>
  <si>
    <t>Meal per diem rates and vehicle mileage rates contain HST, GST, PST and/or QST, which must be excluded when estimating travel costs.</t>
  </si>
  <si>
    <t>For all expenditures</t>
  </si>
  <si>
    <t>For travel related expenditures</t>
  </si>
  <si>
    <t xml:space="preserve">Only the portion of HST, GST, PST and/or QST which is not refundable / recoverable from the Canada Revenue Agency or provincial tax authority should be included in the budget as an eligible expenditure. </t>
  </si>
  <si>
    <t>Other Direct Expenditures</t>
  </si>
  <si>
    <t>Administrative Expenditures</t>
  </si>
  <si>
    <t>Table 1 - Total Expenditures by Category</t>
  </si>
  <si>
    <t>Category</t>
  </si>
  <si>
    <t>For Professional, Scientific and Contracting Services
Name of cost of the vendor (if available)</t>
  </si>
  <si>
    <t>Total Expenditures</t>
  </si>
  <si>
    <t>Table 2 - Salary and Benefits Expenditures (only applies to applicant employees)</t>
  </si>
  <si>
    <t>Cost Description (e.g., Type of contracting service, equipment, material, administrative cost, etc.)</t>
  </si>
  <si>
    <t>Description of Labour</t>
  </si>
  <si>
    <t>Table 3 - All Other Project Expenditures</t>
  </si>
  <si>
    <t>- The "Detailed Expenditures" tab is optional but highly recommended to be filled out, as it may help with the contribution negotiation phase should a conditional letter of approval be issued. The information provided in this tab can help determine the eligibility of certain costs or activities under the program. This information may or may not be used by the assessment team when reviewing the application.</t>
  </si>
  <si>
    <t>- All tables should be filled out. Cells in grey or yellow do not need to be filled out as they are either blank or will be auto-populated. The word "Incomplete" will appear to the right of any rows that are incomplete for the "Project Budget &amp; Contributors" tab.</t>
  </si>
  <si>
    <t>Project location</t>
  </si>
  <si>
    <t>British Columbia</t>
  </si>
  <si>
    <t>Alberta</t>
  </si>
  <si>
    <t>Saskatchewan</t>
  </si>
  <si>
    <t>Nunavut</t>
  </si>
  <si>
    <t>Quebec (except for the Nunatsiavut region)</t>
  </si>
  <si>
    <t>Yukon Territory</t>
  </si>
  <si>
    <t>Northwest Territories</t>
  </si>
  <si>
    <t>Quebec (Nunavik)</t>
  </si>
  <si>
    <t>Newfoundland and Labrador (Nunatsiavut)</t>
  </si>
  <si>
    <t>Newfoundland and Labrador (except for the Nunatsiavut region)</t>
  </si>
  <si>
    <t>Ontario</t>
  </si>
  <si>
    <t>Manitoba</t>
  </si>
  <si>
    <t>New Brunswick</t>
  </si>
  <si>
    <t>Nova Scotia</t>
  </si>
  <si>
    <t>Prince Edward Island</t>
  </si>
  <si>
    <r>
      <t xml:space="preserve">Costing Assumptions (To be Filled for Each Sub-activity)
</t>
    </r>
    <r>
      <rPr>
        <sz val="11"/>
        <rFont val="Arial"/>
        <family val="2"/>
      </rPr>
      <t>Example: "2 contractors x 75 hours x $30 / hour = $4,500; 250 hours of consulting work at $50 / hour = $12,500."</t>
    </r>
  </si>
  <si>
    <t>- All expenditures included should be in accordance with Annex D (List of eligible and ineligible expenditures) of the CMIF Applicant Guide. Some additional guidance has been provided below for specific cost categories.</t>
  </si>
  <si>
    <t>For equipment and material expenditures</t>
  </si>
  <si>
    <t>Expenditures in this category apply only to employees who are directly employed by the applicant organization. Otherwise, they should be classified under the "Professional, Scientific and Contracting Services" category.</t>
  </si>
  <si>
    <t>Expenditures in this category apply only to those directly paid for by the applicant organization. Otherwise, they should be classified under the "Professional, Scientific and Contracting Services" category.</t>
  </si>
  <si>
    <t>Anticipated CMIF program contribution limit</t>
  </si>
  <si>
    <t>TOTAL CONTRIBUTIONS</t>
  </si>
  <si>
    <t>Do contributors match project expenditures, including by fiscal year?</t>
  </si>
  <si>
    <t xml:space="preserve">- The "CIB" tab is optional and is intended to streamline consideration of complementary Canada Infrastructure Bank (CIB) financing that could support mine site infrastructure. Projects that relate to a single mine site and that are applying under CMIF's shovel ready stream are recommended to provide information in this tab, which will be required to assess a potential investment by the CIB. </t>
  </si>
  <si>
    <r>
      <rPr>
        <b/>
        <sz val="11"/>
        <color theme="1"/>
        <rFont val="Arial"/>
        <family val="2"/>
      </rPr>
      <t>Administrative</t>
    </r>
    <r>
      <rPr>
        <sz val="11"/>
        <color theme="1"/>
        <rFont val="Arial"/>
        <family val="2"/>
      </rPr>
      <t xml:space="preserve"> expenditures directly attributable and essential to the conduct of the project can be included in the total expenditures to a maximum of 15% of total eligible expenditures. Administrative expenditures will require invoice copies or similar documentation and include: 
 - Office expenses (e.g., office equipment rental, faxes, telephone, photocopies, heat, hydro); and/or,
 - Project signage costs.</t>
    </r>
  </si>
  <si>
    <r>
      <rPr>
        <b/>
        <sz val="11"/>
        <color theme="1"/>
        <rFont val="Arial"/>
        <family val="2"/>
      </rPr>
      <t>Other</t>
    </r>
    <r>
      <rPr>
        <sz val="11"/>
        <color theme="1"/>
        <rFont val="Arial"/>
        <family val="2"/>
      </rPr>
      <t xml:space="preserve"> direct expenditures can include: printing services and translation; data collection services including processing, analysis and management; construction insurance; accreditation; licence fees and permits; and engagement (including honoraria for Indigenous Elders), capacity building and training. Other expenses can also include costs associated with further distribution of funding, to a maximum of 15% of eligible expenditures.</t>
    </r>
  </si>
  <si>
    <t>Would you expect that the infrastructure project be owned by a public sector organization or an Indigenous organization following project completion?</t>
  </si>
  <si>
    <t>Are administrative costs within 15% of total eligible expenditures?</t>
  </si>
  <si>
    <t>(Item description 1)</t>
  </si>
  <si>
    <t>Table 5 - Preliminary Budget Completeness Screening</t>
  </si>
  <si>
    <t>Table 1 - Basic Project Details</t>
  </si>
  <si>
    <t>If secured, leave blank. If not secured, when do you expect to receive confirmation?</t>
  </si>
  <si>
    <t>If applicable, description of in-kind contributions. Otherwise, leave blank.</t>
  </si>
  <si>
    <t>Project Location</t>
  </si>
  <si>
    <t>Was Table 1 completed?</t>
  </si>
  <si>
    <t>Table 5 may be used to determine if the budget template has been completed and to identify issues.</t>
  </si>
  <si>
    <t>For Table 2, the activities and sub-activities should match the information in your work plan template and Gantt chart. In addition, only costs for sub-activities need to be entered, as the costs by activity will be automatically calculated. Costing assumptions are required for each sub-activity.</t>
  </si>
  <si>
    <r>
      <t xml:space="preserve">If the answer to this question is "No", your application is likely to be considered incomplete and screened out prior to a full assessment. </t>
    </r>
    <r>
      <rPr>
        <sz val="13"/>
        <color rgb="FFFF0000"/>
        <rFont val="Arial"/>
        <family val="2"/>
      </rPr>
      <t>Refer to cells B114 to B125, the instructions at the top of this tab, or the instructions tab to identify potential issues.</t>
    </r>
  </si>
  <si>
    <t>Total Ineligible Expenditures (including in-kind contributions)</t>
  </si>
  <si>
    <t>Completing this tab is optional but highly recommended to be filled out, as it may help with the contribution negotiation phase should a conditional letter of approval be issued. The information provided in this tab can help determine the eligibility of certain costs or activities under the program.</t>
  </si>
  <si>
    <r>
      <rPr>
        <b/>
        <sz val="11"/>
        <color theme="1"/>
        <rFont val="Arial"/>
        <family val="2"/>
      </rPr>
      <t>Note:</t>
    </r>
    <r>
      <rPr>
        <sz val="11"/>
        <color theme="1"/>
        <rFont val="Arial"/>
        <family val="2"/>
      </rPr>
      <t xml:space="preserve"> The information provided on this tab may or may not be used for assessment purposes.</t>
    </r>
  </si>
  <si>
    <t>All tables should be filled out, except for Table 5. Cells in grey or yellow do not need to be filled out as they are either blank or will be auto-populated. The word "Incomplete" will appear to the right of any rows that are incomplete on this tab.</t>
  </si>
  <si>
    <t>Is the amount of CMIF funding requested at or below the maximum allowed percentage of eligible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</si>
</sst>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rgb="FF0000FF"/>
      <name val="Arial"/>
      <family val="2"/>
    </font>
    <font>
      <sz val="10"/>
      <name val="Arial"/>
      <family val="2"/>
    </font>
    <font>
      <b/>
      <sz val="10"/>
      <name val="Arial"/>
      <family val="2"/>
    </font>
    <font>
      <b/>
      <sz val="9"/>
      <name val="Arial"/>
      <family val="2"/>
    </font>
    <font>
      <b/>
      <sz val="11"/>
      <color theme="1"/>
      <name val="Arial"/>
      <family val="2"/>
    </font>
    <font>
      <b/>
      <sz val="11"/>
      <name val="Arial"/>
      <family val="2"/>
    </font>
    <font>
      <sz val="9"/>
      <name val="Arial"/>
      <family val="2"/>
    </font>
    <font>
      <b/>
      <sz val="14"/>
      <color theme="1"/>
      <name val="Arial"/>
      <family val="2"/>
    </font>
    <font>
      <b/>
      <sz val="10.5"/>
      <name val="Arial"/>
      <family val="2"/>
    </font>
    <font>
      <i/>
      <sz val="10"/>
      <name val="Arial"/>
      <family val="2"/>
    </font>
    <font>
      <sz val="10"/>
      <color theme="1"/>
      <name val="Arial"/>
      <family val="2"/>
    </font>
    <font>
      <b/>
      <sz val="18"/>
      <name val="Arial"/>
      <family val="2"/>
    </font>
    <font>
      <sz val="11"/>
      <color theme="1"/>
      <name val="Arial"/>
      <family val="2"/>
    </font>
    <font>
      <b/>
      <sz val="13"/>
      <color rgb="FFFF0000"/>
      <name val="Arial"/>
      <family val="2"/>
    </font>
    <font>
      <sz val="11"/>
      <name val="Arial"/>
      <family val="2"/>
    </font>
    <font>
      <sz val="11"/>
      <color theme="0"/>
      <name val="Arial"/>
      <family val="2"/>
    </font>
    <font>
      <b/>
      <sz val="12"/>
      <color theme="1"/>
      <name val="Arial"/>
      <family val="2"/>
    </font>
    <font>
      <b/>
      <sz val="16"/>
      <color theme="1"/>
      <name val="Arial"/>
      <family val="2"/>
    </font>
    <font>
      <b/>
      <sz val="16"/>
      <name val="Arial"/>
      <family val="2"/>
    </font>
    <font>
      <sz val="13"/>
      <color rgb="FFFF0000"/>
      <name val="Arial"/>
      <family val="2"/>
    </font>
    <font>
      <sz val="12"/>
      <color theme="1"/>
      <name val="Arial"/>
      <family val="2"/>
    </font>
    <font>
      <sz val="8"/>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CC"/>
        <bgColor indexed="64"/>
      </patternFill>
    </fill>
    <fill>
      <patternFill patternType="solid">
        <fgColor rgb="FFD9D9D9"/>
        <bgColor indexed="64"/>
      </patternFill>
    </fill>
    <fill>
      <patternFill patternType="solid">
        <fgColor rgb="FFFFFFCC"/>
        <bgColor rgb="FF000000"/>
      </patternFill>
    </fill>
    <fill>
      <patternFill patternType="solid">
        <fgColor rgb="FFFFFFFF"/>
        <bgColor rgb="FF000000"/>
      </patternFill>
    </fill>
    <fill>
      <patternFill patternType="solid">
        <fgColor rgb="FFC0C0C0"/>
        <bgColor rgb="FF000000"/>
      </patternFill>
    </fill>
  </fills>
  <borders count="31">
    <border>
      <left/>
      <right/>
      <top/>
      <bottom/>
      <diagonal/>
    </border>
    <border>
      <left style="medium">
        <color indexed="64"/>
      </left>
      <right/>
      <top/>
      <bottom/>
      <diagonal/>
    </border>
    <border>
      <left/>
      <right/>
      <top style="medium">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215">
    <xf numFmtId="0" fontId="0" fillId="0" borderId="0" xfId="0"/>
    <xf numFmtId="0" fontId="8" fillId="4" borderId="7" xfId="0" applyFont="1" applyFill="1" applyBorder="1" applyAlignment="1">
      <alignment wrapText="1"/>
    </xf>
    <xf numFmtId="0" fontId="7" fillId="4" borderId="7" xfId="0" applyFont="1" applyFill="1" applyBorder="1" applyAlignment="1">
      <alignment wrapText="1"/>
    </xf>
    <xf numFmtId="0" fontId="6" fillId="0" borderId="0" xfId="0" applyFont="1"/>
    <xf numFmtId="0" fontId="5" fillId="0" borderId="0" xfId="0" applyFont="1" applyAlignment="1">
      <alignment wrapText="1"/>
    </xf>
    <xf numFmtId="0" fontId="5" fillId="7" borderId="7" xfId="0" applyFont="1" applyFill="1" applyBorder="1" applyAlignment="1">
      <alignment wrapText="1"/>
    </xf>
    <xf numFmtId="0" fontId="5" fillId="0" borderId="0" xfId="0" applyFont="1"/>
    <xf numFmtId="44" fontId="4" fillId="6" borderId="7" xfId="1" applyFont="1" applyFill="1" applyBorder="1"/>
    <xf numFmtId="44" fontId="4" fillId="6" borderId="19" xfId="1" applyFont="1" applyFill="1" applyBorder="1"/>
    <xf numFmtId="0" fontId="10" fillId="0" borderId="0" xfId="0" applyFont="1"/>
    <xf numFmtId="0" fontId="8" fillId="5" borderId="8" xfId="0" applyFont="1" applyFill="1" applyBorder="1" applyAlignment="1">
      <alignment horizontal="center"/>
    </xf>
    <xf numFmtId="0" fontId="4" fillId="0" borderId="7" xfId="0" applyFont="1" applyBorder="1" applyAlignment="1">
      <alignment vertical="top" wrapText="1"/>
    </xf>
    <xf numFmtId="0" fontId="12" fillId="0" borderId="7" xfId="0" applyFont="1" applyBorder="1" applyAlignment="1">
      <alignment vertical="top" wrapText="1"/>
    </xf>
    <xf numFmtId="0" fontId="5" fillId="0" borderId="7" xfId="0" applyFont="1" applyBorder="1" applyAlignment="1">
      <alignment horizontal="right" wrapText="1"/>
    </xf>
    <xf numFmtId="44" fontId="13" fillId="0" borderId="7" xfId="1" applyFont="1" applyBorder="1"/>
    <xf numFmtId="0" fontId="8" fillId="0" borderId="7" xfId="0" applyFont="1" applyBorder="1" applyAlignment="1">
      <alignment wrapText="1"/>
    </xf>
    <xf numFmtId="0" fontId="2" fillId="0" borderId="0" xfId="0" applyFont="1"/>
    <xf numFmtId="0" fontId="0" fillId="0" borderId="26" xfId="0" applyBorder="1"/>
    <xf numFmtId="0" fontId="0" fillId="0" borderId="25" xfId="0" applyBorder="1"/>
    <xf numFmtId="0" fontId="0" fillId="0" borderId="21" xfId="0" applyBorder="1"/>
    <xf numFmtId="0" fontId="14" fillId="0" borderId="0" xfId="0" applyFont="1"/>
    <xf numFmtId="0" fontId="15" fillId="0" borderId="0" xfId="0" applyFont="1"/>
    <xf numFmtId="0" fontId="15" fillId="0" borderId="24" xfId="0" applyFont="1" applyBorder="1"/>
    <xf numFmtId="0" fontId="15" fillId="0" borderId="26" xfId="0" applyFont="1" applyBorder="1"/>
    <xf numFmtId="44" fontId="15" fillId="4" borderId="7" xfId="1" applyFont="1" applyFill="1" applyBorder="1"/>
    <xf numFmtId="0" fontId="4" fillId="2" borderId="7" xfId="3" applyFill="1" applyBorder="1" applyAlignment="1" applyProtection="1">
      <alignment wrapText="1"/>
      <protection locked="0"/>
    </xf>
    <xf numFmtId="0" fontId="17" fillId="8" borderId="0" xfId="0" applyFont="1" applyFill="1"/>
    <xf numFmtId="44" fontId="15" fillId="8" borderId="21" xfId="1" applyFont="1" applyFill="1" applyBorder="1"/>
    <xf numFmtId="0" fontId="0" fillId="0" borderId="0" xfId="0" applyAlignment="1">
      <alignment wrapText="1"/>
    </xf>
    <xf numFmtId="0" fontId="5" fillId="9" borderId="28" xfId="0" applyFont="1" applyFill="1" applyBorder="1" applyAlignment="1">
      <alignment wrapText="1"/>
    </xf>
    <xf numFmtId="0" fontId="6" fillId="10" borderId="14" xfId="0" applyFont="1" applyFill="1" applyBorder="1" applyAlignment="1">
      <alignment wrapText="1"/>
    </xf>
    <xf numFmtId="0" fontId="9" fillId="10" borderId="14" xfId="0" applyFont="1" applyFill="1" applyBorder="1" applyAlignment="1">
      <alignment horizontal="left" wrapText="1" indent="1"/>
    </xf>
    <xf numFmtId="0" fontId="6" fillId="10" borderId="14" xfId="0" applyFont="1" applyFill="1" applyBorder="1"/>
    <xf numFmtId="0" fontId="9" fillId="10" borderId="14" xfId="0" applyFont="1" applyFill="1" applyBorder="1" applyAlignment="1">
      <alignment horizontal="left"/>
    </xf>
    <xf numFmtId="0" fontId="6" fillId="10" borderId="14" xfId="0" applyFont="1" applyFill="1" applyBorder="1" applyAlignment="1">
      <alignment horizontal="left"/>
    </xf>
    <xf numFmtId="0" fontId="5" fillId="11" borderId="11" xfId="0" applyFont="1" applyFill="1" applyBorder="1" applyAlignment="1">
      <alignment wrapText="1"/>
    </xf>
    <xf numFmtId="44" fontId="5" fillId="11" borderId="7" xfId="0" applyNumberFormat="1" applyFont="1" applyFill="1" applyBorder="1" applyAlignment="1">
      <alignment horizontal="left" wrapText="1"/>
    </xf>
    <xf numFmtId="0" fontId="5" fillId="2" borderId="14" xfId="0" applyFont="1" applyFill="1" applyBorder="1" applyAlignment="1">
      <alignment wrapText="1"/>
    </xf>
    <xf numFmtId="0" fontId="4" fillId="2" borderId="14" xfId="0" applyFont="1" applyFill="1" applyBorder="1" applyAlignment="1">
      <alignment horizontal="left" wrapText="1" indent="1"/>
    </xf>
    <xf numFmtId="0" fontId="5" fillId="11" borderId="14" xfId="0" applyFont="1" applyFill="1" applyBorder="1" applyAlignment="1">
      <alignment wrapText="1"/>
    </xf>
    <xf numFmtId="0" fontId="6" fillId="0" borderId="14" xfId="0" applyFont="1" applyBorder="1" applyAlignment="1">
      <alignment wrapText="1"/>
    </xf>
    <xf numFmtId="0" fontId="5" fillId="9" borderId="7" xfId="0" applyFont="1" applyFill="1" applyBorder="1" applyAlignment="1">
      <alignment wrapText="1"/>
    </xf>
    <xf numFmtId="0" fontId="5" fillId="11" borderId="7" xfId="0" applyFont="1" applyFill="1" applyBorder="1" applyAlignment="1">
      <alignment wrapText="1"/>
    </xf>
    <xf numFmtId="44" fontId="5" fillId="11" borderId="7" xfId="0" applyNumberFormat="1" applyFont="1" applyFill="1" applyBorder="1" applyAlignment="1">
      <alignment wrapText="1"/>
    </xf>
    <xf numFmtId="0" fontId="5" fillId="9" borderId="11" xfId="0" applyFont="1" applyFill="1" applyBorder="1" applyAlignment="1">
      <alignment horizontal="center" wrapText="1"/>
    </xf>
    <xf numFmtId="0" fontId="13" fillId="8" borderId="7" xfId="0" applyFont="1" applyFill="1" applyBorder="1" applyAlignment="1">
      <alignment wrapText="1"/>
    </xf>
    <xf numFmtId="0" fontId="13" fillId="0" borderId="0" xfId="0" applyFont="1" applyAlignment="1">
      <alignment wrapText="1"/>
    </xf>
    <xf numFmtId="0" fontId="4" fillId="8" borderId="7" xfId="0" applyFont="1" applyFill="1" applyBorder="1" applyAlignment="1">
      <alignment wrapText="1"/>
    </xf>
    <xf numFmtId="0" fontId="0" fillId="0" borderId="21" xfId="0" applyBorder="1" applyAlignment="1">
      <alignment wrapText="1"/>
    </xf>
    <xf numFmtId="0" fontId="8" fillId="4" borderId="11" xfId="0" applyFont="1" applyFill="1" applyBorder="1" applyAlignment="1">
      <alignment wrapText="1"/>
    </xf>
    <xf numFmtId="44" fontId="15" fillId="8" borderId="17" xfId="1" applyFont="1" applyFill="1" applyBorder="1"/>
    <xf numFmtId="0" fontId="8" fillId="4" borderId="10" xfId="0" applyFont="1" applyFill="1" applyBorder="1" applyAlignment="1">
      <alignment wrapText="1"/>
    </xf>
    <xf numFmtId="44" fontId="15" fillId="8" borderId="7" xfId="1" applyFont="1" applyFill="1" applyBorder="1"/>
    <xf numFmtId="0" fontId="7" fillId="4" borderId="9" xfId="0" applyFont="1" applyFill="1" applyBorder="1" applyAlignment="1">
      <alignment wrapText="1"/>
    </xf>
    <xf numFmtId="44" fontId="15" fillId="0" borderId="7" xfId="1" applyFont="1" applyBorder="1" applyProtection="1">
      <protection locked="0"/>
    </xf>
    <xf numFmtId="0" fontId="15" fillId="0" borderId="7" xfId="0" applyFont="1" applyBorder="1" applyProtection="1">
      <protection locked="0"/>
    </xf>
    <xf numFmtId="0" fontId="15" fillId="8" borderId="7" xfId="0" applyFont="1" applyFill="1" applyBorder="1"/>
    <xf numFmtId="0" fontId="15" fillId="8" borderId="25" xfId="0" applyFont="1" applyFill="1" applyBorder="1"/>
    <xf numFmtId="44" fontId="13" fillId="0" borderId="7" xfId="1" applyFont="1" applyBorder="1" applyProtection="1">
      <protection locked="0"/>
    </xf>
    <xf numFmtId="44" fontId="4" fillId="0" borderId="7" xfId="1" applyFont="1" applyBorder="1" applyProtection="1">
      <protection locked="0"/>
    </xf>
    <xf numFmtId="44" fontId="13" fillId="0" borderId="7" xfId="1" applyFont="1" applyBorder="1" applyAlignment="1" applyProtection="1">
      <alignment wrapText="1"/>
      <protection locked="0"/>
    </xf>
    <xf numFmtId="0" fontId="4" fillId="0" borderId="7" xfId="0" applyFont="1" applyBorder="1" applyAlignment="1" applyProtection="1">
      <alignment wrapText="1"/>
      <protection locked="0"/>
    </xf>
    <xf numFmtId="0" fontId="4" fillId="2" borderId="7" xfId="0" applyFont="1" applyFill="1" applyBorder="1" applyAlignment="1" applyProtection="1">
      <alignment wrapText="1"/>
      <protection locked="0"/>
    </xf>
    <xf numFmtId="0" fontId="3" fillId="0" borderId="0" xfId="0" applyFont="1"/>
    <xf numFmtId="0" fontId="8" fillId="0" borderId="7" xfId="0" applyFont="1" applyBorder="1"/>
    <xf numFmtId="0" fontId="8" fillId="0" borderId="7" xfId="0" applyFont="1" applyBorder="1" applyAlignment="1">
      <alignment vertical="top" wrapText="1"/>
    </xf>
    <xf numFmtId="0" fontId="14" fillId="3" borderId="6" xfId="0" applyFont="1" applyFill="1" applyBorder="1"/>
    <xf numFmtId="0" fontId="18" fillId="0" borderId="0" xfId="0" applyFont="1"/>
    <xf numFmtId="49" fontId="19" fillId="2" borderId="26" xfId="0" applyNumberFormat="1" applyFont="1" applyFill="1" applyBorder="1"/>
    <xf numFmtId="44" fontId="13" fillId="8" borderId="7" xfId="1" applyFont="1" applyFill="1" applyBorder="1"/>
    <xf numFmtId="0" fontId="4" fillId="8" borderId="7" xfId="3" applyFill="1" applyBorder="1" applyAlignment="1" applyProtection="1">
      <alignment wrapText="1"/>
      <protection locked="0"/>
    </xf>
    <xf numFmtId="0" fontId="15" fillId="8" borderId="7" xfId="0" applyFont="1" applyFill="1" applyBorder="1" applyProtection="1">
      <protection locked="0"/>
    </xf>
    <xf numFmtId="44" fontId="15" fillId="8" borderId="7" xfId="1" applyFont="1" applyFill="1" applyBorder="1" applyProtection="1"/>
    <xf numFmtId="44" fontId="4" fillId="8" borderId="7" xfId="1" applyFont="1" applyFill="1" applyBorder="1" applyProtection="1"/>
    <xf numFmtId="44" fontId="4" fillId="8" borderId="7" xfId="1" applyFont="1" applyFill="1" applyBorder="1"/>
    <xf numFmtId="44" fontId="4" fillId="8" borderId="19" xfId="1" applyFont="1" applyFill="1" applyBorder="1"/>
    <xf numFmtId="0" fontId="4" fillId="8" borderId="13" xfId="3" applyFill="1" applyBorder="1" applyProtection="1">
      <protection locked="0"/>
    </xf>
    <xf numFmtId="0" fontId="15" fillId="8" borderId="0" xfId="0" applyFont="1" applyFill="1"/>
    <xf numFmtId="44" fontId="15" fillId="8" borderId="0" xfId="0" applyNumberFormat="1" applyFont="1" applyFill="1"/>
    <xf numFmtId="44" fontId="15" fillId="8" borderId="26" xfId="0" applyNumberFormat="1" applyFont="1" applyFill="1" applyBorder="1"/>
    <xf numFmtId="0" fontId="15" fillId="8" borderId="0" xfId="0" applyFont="1" applyFill="1" applyAlignment="1">
      <alignment horizontal="right"/>
    </xf>
    <xf numFmtId="0" fontId="15" fillId="8" borderId="26" xfId="0" applyFont="1" applyFill="1" applyBorder="1" applyAlignment="1">
      <alignment horizontal="right"/>
    </xf>
    <xf numFmtId="44" fontId="15" fillId="8" borderId="0" xfId="1" applyFont="1" applyFill="1"/>
    <xf numFmtId="0" fontId="15" fillId="8" borderId="20" xfId="0" applyFont="1" applyFill="1" applyBorder="1"/>
    <xf numFmtId="0" fontId="15" fillId="8" borderId="21" xfId="0" applyFont="1" applyFill="1" applyBorder="1"/>
    <xf numFmtId="44" fontId="13" fillId="8" borderId="7" xfId="0" applyNumberFormat="1" applyFont="1" applyFill="1" applyBorder="1" applyAlignment="1" applyProtection="1">
      <alignment wrapText="1"/>
      <protection locked="0"/>
    </xf>
    <xf numFmtId="44" fontId="5" fillId="8" borderId="7" xfId="0" applyNumberFormat="1" applyFont="1" applyFill="1" applyBorder="1" applyAlignment="1" applyProtection="1">
      <alignment wrapText="1"/>
      <protection locked="0"/>
    </xf>
    <xf numFmtId="44" fontId="4" fillId="8" borderId="7" xfId="0" applyNumberFormat="1" applyFont="1" applyFill="1" applyBorder="1" applyAlignment="1" applyProtection="1">
      <alignment wrapText="1"/>
      <protection locked="0"/>
    </xf>
    <xf numFmtId="0" fontId="7" fillId="0" borderId="0" xfId="0" applyFont="1" applyAlignment="1">
      <alignment wrapText="1"/>
    </xf>
    <xf numFmtId="0" fontId="7" fillId="0" borderId="0" xfId="0" applyFont="1" applyAlignment="1">
      <alignment horizontal="center"/>
    </xf>
    <xf numFmtId="0" fontId="15" fillId="0" borderId="21" xfId="0" applyFont="1" applyBorder="1"/>
    <xf numFmtId="0" fontId="15" fillId="0" borderId="25" xfId="0" applyFont="1" applyBorder="1"/>
    <xf numFmtId="0" fontId="15" fillId="0" borderId="20" xfId="0" applyFont="1" applyBorder="1"/>
    <xf numFmtId="0" fontId="7" fillId="0" borderId="26" xfId="0" applyFont="1" applyBorder="1" applyAlignment="1">
      <alignment wrapText="1"/>
    </xf>
    <xf numFmtId="0" fontId="19" fillId="4" borderId="7" xfId="0" applyFont="1" applyFill="1" applyBorder="1" applyAlignment="1">
      <alignment wrapText="1"/>
    </xf>
    <xf numFmtId="0" fontId="19" fillId="4" borderId="7" xfId="0" applyFont="1" applyFill="1" applyBorder="1"/>
    <xf numFmtId="0" fontId="15" fillId="0" borderId="22" xfId="0" applyFont="1" applyBorder="1" applyAlignment="1">
      <alignment wrapText="1"/>
    </xf>
    <xf numFmtId="44" fontId="15" fillId="8" borderId="0" xfId="1" applyFont="1" applyFill="1" applyBorder="1"/>
    <xf numFmtId="44" fontId="15" fillId="8" borderId="26" xfId="1" applyFont="1" applyFill="1" applyBorder="1"/>
    <xf numFmtId="0" fontId="7" fillId="0" borderId="26" xfId="0" applyFont="1" applyBorder="1" applyAlignment="1">
      <alignment horizontal="center"/>
    </xf>
    <xf numFmtId="0" fontId="15" fillId="2" borderId="0" xfId="0" applyFont="1" applyFill="1"/>
    <xf numFmtId="0" fontId="15" fillId="2" borderId="26" xfId="0" applyFont="1" applyFill="1" applyBorder="1"/>
    <xf numFmtId="0" fontId="19" fillId="2" borderId="0" xfId="0" applyFont="1" applyFill="1"/>
    <xf numFmtId="49" fontId="20" fillId="2" borderId="26" xfId="0" applyNumberFormat="1" applyFont="1" applyFill="1" applyBorder="1" applyAlignment="1">
      <alignment horizontal="center"/>
    </xf>
    <xf numFmtId="49" fontId="15" fillId="2" borderId="26" xfId="0" applyNumberFormat="1" applyFont="1" applyFill="1" applyBorder="1" applyAlignment="1">
      <alignment wrapText="1"/>
    </xf>
    <xf numFmtId="49" fontId="15" fillId="2" borderId="26" xfId="0" applyNumberFormat="1" applyFont="1" applyFill="1" applyBorder="1" applyAlignment="1">
      <alignment vertical="top" wrapText="1"/>
    </xf>
    <xf numFmtId="49" fontId="15" fillId="2" borderId="26" xfId="0" applyNumberFormat="1" applyFont="1" applyFill="1" applyBorder="1"/>
    <xf numFmtId="0" fontId="15" fillId="2" borderId="26" xfId="0" applyFont="1" applyFill="1" applyBorder="1" applyAlignment="1">
      <alignment vertical="top" wrapText="1"/>
    </xf>
    <xf numFmtId="0" fontId="21" fillId="2" borderId="29" xfId="0" applyFont="1" applyFill="1" applyBorder="1" applyAlignment="1">
      <alignment horizontal="center" wrapText="1"/>
    </xf>
    <xf numFmtId="0" fontId="5" fillId="2" borderId="29" xfId="0" applyFont="1" applyFill="1" applyBorder="1" applyAlignment="1">
      <alignment wrapText="1"/>
    </xf>
    <xf numFmtId="0" fontId="8" fillId="2" borderId="29" xfId="0" applyFont="1" applyFill="1" applyBorder="1" applyAlignment="1">
      <alignment wrapText="1"/>
    </xf>
    <xf numFmtId="0" fontId="17" fillId="2" borderId="29" xfId="0" applyFont="1" applyFill="1" applyBorder="1" applyAlignment="1">
      <alignment wrapText="1"/>
    </xf>
    <xf numFmtId="0" fontId="17" fillId="2" borderId="29" xfId="0" applyFont="1" applyFill="1" applyBorder="1" applyAlignment="1">
      <alignment vertical="top" wrapText="1"/>
    </xf>
    <xf numFmtId="0" fontId="17" fillId="2" borderId="15" xfId="0" applyFont="1" applyFill="1" applyBorder="1" applyAlignment="1">
      <alignment wrapText="1"/>
    </xf>
    <xf numFmtId="0" fontId="15" fillId="2" borderId="0" xfId="0" applyFont="1" applyFill="1" applyAlignment="1">
      <alignment horizontal="left"/>
    </xf>
    <xf numFmtId="0" fontId="15" fillId="2" borderId="26" xfId="0" applyFont="1" applyFill="1" applyBorder="1" applyAlignment="1">
      <alignment horizontal="left"/>
    </xf>
    <xf numFmtId="0" fontId="23" fillId="2" borderId="0" xfId="0" applyFont="1" applyFill="1"/>
    <xf numFmtId="0" fontId="7" fillId="2" borderId="0" xfId="0" applyFont="1" applyFill="1" applyAlignment="1">
      <alignment horizontal="left"/>
    </xf>
    <xf numFmtId="0" fontId="15" fillId="0" borderId="0" xfId="0" applyFont="1" applyAlignment="1">
      <alignment vertical="top"/>
    </xf>
    <xf numFmtId="0" fontId="12" fillId="0" borderId="7" xfId="0" applyFont="1" applyBorder="1" applyAlignment="1" applyProtection="1">
      <alignment vertical="top" wrapText="1"/>
      <protection locked="0"/>
    </xf>
    <xf numFmtId="44" fontId="15" fillId="0" borderId="0" xfId="0" applyNumberFormat="1" applyFont="1"/>
    <xf numFmtId="0" fontId="15" fillId="0" borderId="22" xfId="0" applyFont="1" applyBorder="1" applyProtection="1">
      <protection locked="0"/>
    </xf>
    <xf numFmtId="0" fontId="15" fillId="0" borderId="0" xfId="0" applyFont="1" applyProtection="1">
      <protection locked="0"/>
    </xf>
    <xf numFmtId="44" fontId="15" fillId="0" borderId="0" xfId="1" applyFont="1" applyBorder="1" applyProtection="1">
      <protection locked="0"/>
    </xf>
    <xf numFmtId="0" fontId="15" fillId="0" borderId="20" xfId="0" applyFont="1" applyBorder="1" applyProtection="1">
      <protection locked="0"/>
    </xf>
    <xf numFmtId="0" fontId="15" fillId="0" borderId="21" xfId="0" applyFont="1" applyBorder="1" applyProtection="1">
      <protection locked="0"/>
    </xf>
    <xf numFmtId="44" fontId="15" fillId="0" borderId="21" xfId="1" applyFont="1" applyBorder="1" applyProtection="1">
      <protection locked="0"/>
    </xf>
    <xf numFmtId="0" fontId="15" fillId="0" borderId="22" xfId="0" applyFont="1" applyBorder="1" applyAlignment="1" applyProtection="1">
      <alignment wrapText="1"/>
      <protection locked="0"/>
    </xf>
    <xf numFmtId="0" fontId="15" fillId="0" borderId="0" xfId="0" applyFont="1" applyAlignment="1" applyProtection="1">
      <alignment wrapText="1"/>
      <protection locked="0"/>
    </xf>
    <xf numFmtId="44" fontId="15" fillId="0" borderId="26" xfId="1" applyFont="1" applyBorder="1" applyAlignment="1" applyProtection="1">
      <protection locked="0"/>
    </xf>
    <xf numFmtId="44" fontId="15" fillId="0" borderId="26" xfId="1" applyFont="1" applyBorder="1" applyProtection="1">
      <protection locked="0"/>
    </xf>
    <xf numFmtId="0" fontId="15" fillId="0" borderId="20" xfId="0" applyFont="1" applyBorder="1" applyAlignment="1" applyProtection="1">
      <alignment wrapText="1"/>
      <protection locked="0"/>
    </xf>
    <xf numFmtId="0" fontId="15" fillId="0" borderId="21" xfId="0" applyFont="1" applyBorder="1" applyAlignment="1" applyProtection="1">
      <alignment wrapText="1"/>
      <protection locked="0"/>
    </xf>
    <xf numFmtId="0" fontId="4" fillId="2" borderId="0" xfId="0" applyFont="1" applyFill="1" applyAlignment="1">
      <alignment horizontal="left"/>
    </xf>
    <xf numFmtId="0" fontId="4" fillId="2" borderId="26" xfId="0" applyFont="1" applyFill="1" applyBorder="1" applyAlignment="1">
      <alignment horizontal="left"/>
    </xf>
    <xf numFmtId="0" fontId="15" fillId="0" borderId="8" xfId="0" applyFont="1" applyBorder="1"/>
    <xf numFmtId="0" fontId="15" fillId="8" borderId="9" xfId="0" applyFont="1" applyFill="1" applyBorder="1" applyAlignment="1">
      <alignment horizontal="center"/>
    </xf>
    <xf numFmtId="0" fontId="15" fillId="8" borderId="10" xfId="0" applyFont="1" applyFill="1" applyBorder="1" applyAlignment="1">
      <alignment horizontal="center"/>
    </xf>
    <xf numFmtId="0" fontId="15" fillId="8" borderId="11" xfId="0" applyFont="1" applyFill="1" applyBorder="1" applyAlignment="1">
      <alignment horizontal="center"/>
    </xf>
    <xf numFmtId="0" fontId="4" fillId="2" borderId="0" xfId="0" applyFont="1" applyFill="1" applyAlignment="1">
      <alignment horizontal="left"/>
    </xf>
    <xf numFmtId="0" fontId="4" fillId="2" borderId="26" xfId="0" applyFont="1" applyFill="1" applyBorder="1" applyAlignment="1">
      <alignment horizontal="left"/>
    </xf>
    <xf numFmtId="0" fontId="15" fillId="8" borderId="7" xfId="0" applyFont="1" applyFill="1" applyBorder="1" applyAlignment="1">
      <alignment horizontal="center"/>
    </xf>
    <xf numFmtId="0" fontId="10" fillId="4" borderId="9" xfId="0" applyFont="1" applyFill="1" applyBorder="1" applyAlignment="1">
      <alignment horizontal="left"/>
    </xf>
    <xf numFmtId="0" fontId="10" fillId="4" borderId="10" xfId="0" applyFont="1" applyFill="1" applyBorder="1" applyAlignment="1">
      <alignment horizontal="left"/>
    </xf>
    <xf numFmtId="0" fontId="10" fillId="4" borderId="11" xfId="0" applyFont="1" applyFill="1" applyBorder="1" applyAlignment="1">
      <alignment horizontal="left"/>
    </xf>
    <xf numFmtId="44" fontId="15" fillId="8" borderId="7" xfId="1" applyFont="1" applyFill="1" applyBorder="1" applyAlignment="1">
      <alignment horizontal="center"/>
    </xf>
    <xf numFmtId="0" fontId="5" fillId="6" borderId="6" xfId="3" applyFont="1" applyFill="1" applyBorder="1" applyAlignment="1">
      <alignment horizontal="center" vertical="top" wrapText="1"/>
    </xf>
    <xf numFmtId="0" fontId="5" fillId="6" borderId="17" xfId="3" applyFont="1" applyFill="1" applyBorder="1" applyAlignment="1">
      <alignment horizontal="center" vertical="top" wrapText="1"/>
    </xf>
    <xf numFmtId="0" fontId="8" fillId="4" borderId="9" xfId="0" applyFont="1" applyFill="1" applyBorder="1" applyAlignment="1">
      <alignment horizontal="center"/>
    </xf>
    <xf numFmtId="0" fontId="8" fillId="4" borderId="10" xfId="0" applyFont="1" applyFill="1" applyBorder="1" applyAlignment="1">
      <alignment horizontal="center"/>
    </xf>
    <xf numFmtId="0" fontId="8" fillId="4" borderId="11" xfId="0" applyFont="1" applyFill="1" applyBorder="1" applyAlignment="1">
      <alignment horizontal="center"/>
    </xf>
    <xf numFmtId="0" fontId="8" fillId="6" borderId="14" xfId="0" applyFont="1" applyFill="1" applyBorder="1" applyAlignment="1">
      <alignment horizontal="left" wrapText="1"/>
    </xf>
    <xf numFmtId="0" fontId="8" fillId="6" borderId="10" xfId="0" applyFont="1" applyFill="1" applyBorder="1" applyAlignment="1">
      <alignment horizontal="left" wrapText="1"/>
    </xf>
    <xf numFmtId="0" fontId="8" fillId="6" borderId="11" xfId="0" applyFont="1" applyFill="1" applyBorder="1" applyAlignment="1">
      <alignment horizontal="left" wrapText="1"/>
    </xf>
    <xf numFmtId="0" fontId="8" fillId="6" borderId="7" xfId="0" applyFont="1" applyFill="1" applyBorder="1" applyAlignment="1">
      <alignment horizontal="left" wrapText="1"/>
    </xf>
    <xf numFmtId="0" fontId="11" fillId="6" borderId="14" xfId="0" applyFont="1" applyFill="1" applyBorder="1" applyAlignment="1">
      <alignment horizontal="left" wrapText="1"/>
    </xf>
    <xf numFmtId="0" fontId="11" fillId="6" borderId="10" xfId="0" applyFont="1" applyFill="1" applyBorder="1" applyAlignment="1">
      <alignment horizontal="left" wrapText="1"/>
    </xf>
    <xf numFmtId="0" fontId="11" fillId="6" borderId="11" xfId="0" applyFont="1" applyFill="1" applyBorder="1" applyAlignment="1">
      <alignment horizontal="left" wrapText="1"/>
    </xf>
    <xf numFmtId="0" fontId="5" fillId="7" borderId="7" xfId="0" applyFont="1" applyFill="1" applyBorder="1" applyAlignment="1">
      <alignment horizontal="left" wrapText="1"/>
    </xf>
    <xf numFmtId="0" fontId="7" fillId="8" borderId="7" xfId="0" applyFont="1" applyFill="1" applyBorder="1" applyAlignment="1">
      <alignment horizontal="center" vertical="top" wrapText="1"/>
    </xf>
    <xf numFmtId="0" fontId="15" fillId="0" borderId="9"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8" fillId="5" borderId="12"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5" fillId="6" borderId="12" xfId="3" applyFont="1" applyFill="1" applyBorder="1" applyAlignment="1">
      <alignment horizontal="center" vertical="top"/>
    </xf>
    <xf numFmtId="0" fontId="5" fillId="6" borderId="15" xfId="3" applyFont="1" applyFill="1" applyBorder="1" applyAlignment="1">
      <alignment horizontal="center" vertical="top"/>
    </xf>
    <xf numFmtId="0" fontId="5" fillId="6" borderId="6" xfId="3" applyFont="1" applyFill="1" applyBorder="1" applyAlignment="1">
      <alignment horizontal="center" wrapText="1"/>
    </xf>
    <xf numFmtId="0" fontId="5" fillId="6" borderId="17" xfId="3" applyFont="1" applyFill="1" applyBorder="1" applyAlignment="1">
      <alignment horizontal="center"/>
    </xf>
    <xf numFmtId="0" fontId="4" fillId="2" borderId="28" xfId="0" applyFont="1" applyFill="1" applyBorder="1" applyAlignment="1">
      <alignment horizontal="left"/>
    </xf>
    <xf numFmtId="0" fontId="4" fillId="2" borderId="23" xfId="0" applyFont="1" applyFill="1" applyBorder="1" applyAlignment="1">
      <alignment horizontal="left"/>
    </xf>
    <xf numFmtId="0" fontId="4" fillId="2" borderId="24" xfId="0" applyFont="1" applyFill="1" applyBorder="1" applyAlignment="1">
      <alignment horizontal="left"/>
    </xf>
    <xf numFmtId="0" fontId="4" fillId="2" borderId="1" xfId="0" applyFont="1" applyFill="1" applyBorder="1" applyAlignment="1">
      <alignment horizontal="left"/>
    </xf>
    <xf numFmtId="9" fontId="5" fillId="7" borderId="7" xfId="4" applyFont="1" applyFill="1" applyBorder="1" applyAlignment="1" applyProtection="1">
      <alignment horizontal="left" vertical="top" wrapText="1"/>
    </xf>
    <xf numFmtId="0" fontId="14" fillId="3" borderId="9" xfId="0" applyFont="1" applyFill="1" applyBorder="1" applyAlignment="1">
      <alignment horizontal="left"/>
    </xf>
    <xf numFmtId="0" fontId="14" fillId="3" borderId="10" xfId="0" applyFont="1" applyFill="1" applyBorder="1" applyAlignment="1">
      <alignment horizontal="left"/>
    </xf>
    <xf numFmtId="0" fontId="14" fillId="3" borderId="23" xfId="0" applyFont="1" applyFill="1" applyBorder="1" applyAlignment="1">
      <alignment horizontal="left"/>
    </xf>
    <xf numFmtId="0" fontId="14" fillId="3" borderId="11" xfId="0" applyFont="1" applyFill="1" applyBorder="1" applyAlignment="1">
      <alignment horizontal="left"/>
    </xf>
    <xf numFmtId="0" fontId="5" fillId="6" borderId="0" xfId="3" applyFont="1" applyFill="1" applyAlignment="1">
      <alignment horizontal="center" wrapText="1"/>
    </xf>
    <xf numFmtId="0" fontId="5" fillId="6" borderId="0" xfId="3" applyFont="1" applyFill="1" applyAlignment="1">
      <alignment horizontal="center"/>
    </xf>
    <xf numFmtId="0" fontId="5" fillId="6" borderId="7" xfId="3" applyFont="1" applyFill="1" applyBorder="1" applyAlignment="1">
      <alignment horizontal="center" wrapText="1"/>
    </xf>
    <xf numFmtId="0" fontId="5" fillId="6" borderId="7" xfId="3" applyFont="1" applyFill="1" applyBorder="1" applyAlignment="1">
      <alignment horizontal="center"/>
    </xf>
    <xf numFmtId="164" fontId="5" fillId="6" borderId="6" xfId="3" applyNumberFormat="1" applyFont="1" applyFill="1" applyBorder="1" applyAlignment="1">
      <alignment horizontal="center" vertical="top"/>
    </xf>
    <xf numFmtId="164" fontId="5" fillId="6" borderId="17" xfId="3" applyNumberFormat="1" applyFont="1" applyFill="1" applyBorder="1" applyAlignment="1">
      <alignment horizontal="center" vertical="top"/>
    </xf>
    <xf numFmtId="0" fontId="15" fillId="0" borderId="7" xfId="0" applyFont="1" applyBorder="1" applyAlignment="1" applyProtection="1">
      <alignment horizontal="center"/>
      <protection locked="0"/>
    </xf>
    <xf numFmtId="0" fontId="10" fillId="4" borderId="7" xfId="0" applyFont="1" applyFill="1" applyBorder="1" applyAlignment="1">
      <alignment horizontal="left"/>
    </xf>
    <xf numFmtId="164" fontId="5" fillId="6" borderId="16" xfId="3" applyNumberFormat="1" applyFont="1" applyFill="1" applyBorder="1" applyAlignment="1">
      <alignment horizontal="center" vertical="top" wrapText="1"/>
    </xf>
    <xf numFmtId="164" fontId="5" fillId="6" borderId="18" xfId="3" applyNumberFormat="1" applyFont="1" applyFill="1" applyBorder="1" applyAlignment="1">
      <alignment horizontal="center" vertical="top"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5" fillId="4" borderId="20" xfId="0" applyFont="1" applyFill="1" applyBorder="1" applyAlignment="1">
      <alignment horizontal="left"/>
    </xf>
    <xf numFmtId="0" fontId="5" fillId="4" borderId="21" xfId="0" applyFont="1" applyFill="1" applyBorder="1" applyAlignment="1">
      <alignment horizontal="left"/>
    </xf>
    <xf numFmtId="0" fontId="14" fillId="3" borderId="5" xfId="0" applyFont="1" applyFill="1" applyBorder="1" applyAlignment="1">
      <alignment horizontal="left"/>
    </xf>
    <xf numFmtId="0" fontId="14" fillId="3" borderId="4" xfId="0" applyFont="1" applyFill="1" applyBorder="1" applyAlignment="1">
      <alignment horizontal="left"/>
    </xf>
    <xf numFmtId="0" fontId="14" fillId="3" borderId="3" xfId="0" applyFont="1" applyFill="1" applyBorder="1" applyAlignment="1">
      <alignment horizontal="left"/>
    </xf>
    <xf numFmtId="0" fontId="0" fillId="0" borderId="2" xfId="0" applyBorder="1" applyAlignment="1">
      <alignment horizontal="left" wrapText="1"/>
    </xf>
    <xf numFmtId="0" fontId="0" fillId="0" borderId="27" xfId="0" applyBorder="1" applyAlignment="1">
      <alignment horizontal="left" wrapText="1"/>
    </xf>
    <xf numFmtId="0" fontId="0" fillId="0" borderId="0" xfId="0" applyAlignment="1">
      <alignment horizontal="left" wrapText="1"/>
    </xf>
    <xf numFmtId="0" fontId="0" fillId="0" borderId="26" xfId="0" applyBorder="1" applyAlignment="1">
      <alignment horizontal="left" wrapText="1"/>
    </xf>
    <xf numFmtId="0" fontId="14" fillId="3" borderId="30" xfId="0" applyFont="1" applyFill="1" applyBorder="1" applyAlignment="1">
      <alignment horizontal="left"/>
    </xf>
    <xf numFmtId="0" fontId="14" fillId="3" borderId="24" xfId="0" applyFont="1" applyFill="1" applyBorder="1" applyAlignment="1">
      <alignment horizontal="left"/>
    </xf>
    <xf numFmtId="0" fontId="10" fillId="4" borderId="30" xfId="0" applyFont="1" applyFill="1" applyBorder="1" applyAlignment="1">
      <alignment horizontal="left"/>
    </xf>
    <xf numFmtId="0" fontId="10" fillId="4" borderId="23" xfId="0" applyFont="1" applyFill="1" applyBorder="1" applyAlignment="1">
      <alignment horizontal="left"/>
    </xf>
    <xf numFmtId="0" fontId="10" fillId="4" borderId="24" xfId="0" applyFont="1" applyFill="1" applyBorder="1" applyAlignment="1">
      <alignment horizontal="left"/>
    </xf>
    <xf numFmtId="0" fontId="15" fillId="2" borderId="0" xfId="0" applyFont="1" applyFill="1" applyAlignment="1">
      <alignment horizontal="left"/>
    </xf>
    <xf numFmtId="0" fontId="15" fillId="2" borderId="26" xfId="0" applyFont="1" applyFill="1" applyBorder="1" applyAlignment="1">
      <alignment horizontal="left"/>
    </xf>
    <xf numFmtId="0" fontId="15" fillId="2" borderId="21" xfId="0" applyFont="1" applyFill="1" applyBorder="1" applyAlignment="1">
      <alignment horizontal="left"/>
    </xf>
    <xf numFmtId="0" fontId="15" fillId="2" borderId="25" xfId="0" applyFont="1" applyFill="1" applyBorder="1" applyAlignment="1">
      <alignment horizontal="left"/>
    </xf>
    <xf numFmtId="0" fontId="15" fillId="2" borderId="22"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6" xfId="0" applyFont="1" applyFill="1" applyBorder="1" applyAlignment="1">
      <alignment horizontal="left" vertical="top" wrapText="1"/>
    </xf>
    <xf numFmtId="0" fontId="15" fillId="2" borderId="22" xfId="0" applyFont="1" applyFill="1" applyBorder="1" applyAlignment="1">
      <alignment horizontal="left"/>
    </xf>
    <xf numFmtId="0" fontId="23" fillId="2" borderId="22" xfId="0" applyFont="1" applyFill="1" applyBorder="1" applyAlignment="1">
      <alignment horizontal="center"/>
    </xf>
    <xf numFmtId="0" fontId="23" fillId="2" borderId="0" xfId="0" applyFont="1" applyFill="1" applyAlignment="1">
      <alignment horizontal="center"/>
    </xf>
    <xf numFmtId="0" fontId="23" fillId="2" borderId="26" xfId="0" applyFont="1" applyFill="1" applyBorder="1" applyAlignment="1">
      <alignment horizontal="center"/>
    </xf>
  </cellXfs>
  <cellStyles count="5">
    <cellStyle name="Currency" xfId="1" builtinId="4"/>
    <cellStyle name="Currency 3" xfId="2" xr:uid="{11CFDB7C-702A-4602-A248-D8134E64A2D0}"/>
    <cellStyle name="Normal" xfId="0" builtinId="0"/>
    <cellStyle name="Normal 2" xfId="3" xr:uid="{C0D5271C-69A0-4731-BF0F-5B6C39C7A19E}"/>
    <cellStyle name="Percent 2" xfId="4" xr:uid="{3E038780-2985-4454-A5A9-698B8F32148B}"/>
  </cellStyles>
  <dxfs count="0"/>
  <tableStyles count="0" defaultTableStyle="TableStyleMedium2" defaultPivotStyle="PivotStyleLight16"/>
  <colors>
    <mruColors>
      <color rgb="FFD9D9D9"/>
      <color rgb="FFFFFFD1"/>
      <color rgb="FFFFFFF3"/>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A360F-565B-4792-899E-37056CDDBAC0}">
  <sheetPr codeName="Sheet1"/>
  <dimension ref="A1:U48"/>
  <sheetViews>
    <sheetView zoomScaleNormal="100" workbookViewId="0">
      <selection activeCell="A3" sqref="A3"/>
    </sheetView>
  </sheetViews>
  <sheetFormatPr defaultColWidth="9.140625" defaultRowHeight="14.25" x14ac:dyDescent="0.2"/>
  <cols>
    <col min="1" max="1" width="131.7109375" style="21" customWidth="1"/>
    <col min="2" max="12" width="9.140625" style="21"/>
    <col min="13" max="13" width="9.140625" style="21" customWidth="1"/>
    <col min="14" max="16384" width="9.140625" style="21"/>
  </cols>
  <sheetData>
    <row r="1" spans="1:21" ht="23.25" x14ac:dyDescent="0.35">
      <c r="A1" s="66" t="s">
        <v>72</v>
      </c>
      <c r="N1" s="20"/>
      <c r="O1" s="20"/>
      <c r="P1" s="20"/>
      <c r="Q1" s="20"/>
      <c r="R1" s="20"/>
      <c r="S1" s="20"/>
      <c r="T1" s="20"/>
      <c r="U1" s="20"/>
    </row>
    <row r="2" spans="1:21" ht="20.25" x14ac:dyDescent="0.3">
      <c r="A2" s="103" t="s">
        <v>133</v>
      </c>
    </row>
    <row r="3" spans="1:21" ht="15.75" x14ac:dyDescent="0.25">
      <c r="A3" s="68" t="s">
        <v>74</v>
      </c>
    </row>
    <row r="4" spans="1:21" ht="42.75" x14ac:dyDescent="0.2">
      <c r="A4" s="104" t="s">
        <v>125</v>
      </c>
    </row>
    <row r="5" spans="1:21" ht="28.5" x14ac:dyDescent="0.2">
      <c r="A5" s="104" t="s">
        <v>182</v>
      </c>
    </row>
    <row r="6" spans="1:21" ht="42.75" x14ac:dyDescent="0.2">
      <c r="A6" s="105" t="s">
        <v>207</v>
      </c>
    </row>
    <row r="7" spans="1:21" ht="42.75" x14ac:dyDescent="0.2">
      <c r="A7" s="105" t="s">
        <v>181</v>
      </c>
    </row>
    <row r="8" spans="1:21" x14ac:dyDescent="0.2">
      <c r="A8" s="106" t="s">
        <v>124</v>
      </c>
    </row>
    <row r="9" spans="1:21" ht="28.5" x14ac:dyDescent="0.2">
      <c r="A9" s="105" t="s">
        <v>200</v>
      </c>
    </row>
    <row r="10" spans="1:21" ht="28.5" x14ac:dyDescent="0.2">
      <c r="A10" s="105" t="s">
        <v>146</v>
      </c>
    </row>
    <row r="11" spans="1:21" x14ac:dyDescent="0.2">
      <c r="A11" s="106" t="s">
        <v>123</v>
      </c>
    </row>
    <row r="12" spans="1:21" x14ac:dyDescent="0.2">
      <c r="A12" s="105" t="s">
        <v>150</v>
      </c>
    </row>
    <row r="13" spans="1:21" x14ac:dyDescent="0.2">
      <c r="A13" s="105" t="s">
        <v>122</v>
      </c>
    </row>
    <row r="14" spans="1:21" x14ac:dyDescent="0.2">
      <c r="A14" s="105" t="s">
        <v>106</v>
      </c>
    </row>
    <row r="15" spans="1:21" x14ac:dyDescent="0.2">
      <c r="A15" s="105"/>
    </row>
    <row r="16" spans="1:21" x14ac:dyDescent="0.2">
      <c r="A16" s="105"/>
    </row>
    <row r="17" spans="1:1" ht="20.25" x14ac:dyDescent="0.3">
      <c r="A17" s="103" t="s">
        <v>144</v>
      </c>
    </row>
    <row r="18" spans="1:1" ht="72" x14ac:dyDescent="0.2">
      <c r="A18" s="104" t="s">
        <v>208</v>
      </c>
    </row>
    <row r="19" spans="1:1" x14ac:dyDescent="0.2">
      <c r="A19" s="104"/>
    </row>
    <row r="20" spans="1:1" ht="57.75" x14ac:dyDescent="0.2">
      <c r="A20" s="107" t="s">
        <v>209</v>
      </c>
    </row>
    <row r="21" spans="1:1" x14ac:dyDescent="0.2">
      <c r="A21" s="100"/>
    </row>
    <row r="22" spans="1:1" ht="86.25" x14ac:dyDescent="0.2">
      <c r="A22" s="104" t="s">
        <v>132</v>
      </c>
    </row>
    <row r="23" spans="1:1" x14ac:dyDescent="0.2">
      <c r="A23" s="101"/>
    </row>
    <row r="24" spans="1:1" x14ac:dyDescent="0.2">
      <c r="A24" s="101"/>
    </row>
    <row r="25" spans="1:1" x14ac:dyDescent="0.2">
      <c r="A25" s="101"/>
    </row>
    <row r="26" spans="1:1" ht="20.25" x14ac:dyDescent="0.3">
      <c r="A26" s="108" t="s">
        <v>126</v>
      </c>
    </row>
    <row r="27" spans="1:1" x14ac:dyDescent="0.2">
      <c r="A27" s="109"/>
    </row>
    <row r="28" spans="1:1" ht="15" x14ac:dyDescent="0.25">
      <c r="A28" s="110" t="s">
        <v>134</v>
      </c>
    </row>
    <row r="29" spans="1:1" ht="15" x14ac:dyDescent="0.25">
      <c r="A29" s="110"/>
    </row>
    <row r="30" spans="1:1" ht="29.25" x14ac:dyDescent="0.2">
      <c r="A30" s="110" t="s">
        <v>135</v>
      </c>
    </row>
    <row r="31" spans="1:1" ht="15" x14ac:dyDescent="0.25">
      <c r="A31" s="110"/>
    </row>
    <row r="32" spans="1:1" ht="29.25" x14ac:dyDescent="0.2">
      <c r="A32" s="110" t="s">
        <v>143</v>
      </c>
    </row>
    <row r="33" spans="1:1" ht="15" x14ac:dyDescent="0.25">
      <c r="A33" s="110"/>
    </row>
    <row r="34" spans="1:1" ht="29.25" x14ac:dyDescent="0.2">
      <c r="A34" s="110" t="s">
        <v>136</v>
      </c>
    </row>
    <row r="35" spans="1:1" x14ac:dyDescent="0.2">
      <c r="A35" s="111"/>
    </row>
    <row r="36" spans="1:1" ht="57" customHeight="1" x14ac:dyDescent="0.2">
      <c r="A36" s="112" t="s">
        <v>151</v>
      </c>
    </row>
    <row r="37" spans="1:1" x14ac:dyDescent="0.2">
      <c r="A37" s="111"/>
    </row>
    <row r="38" spans="1:1" ht="57.75" x14ac:dyDescent="0.2">
      <c r="A38" s="111" t="s">
        <v>137</v>
      </c>
    </row>
    <row r="39" spans="1:1" x14ac:dyDescent="0.2">
      <c r="A39" s="111"/>
    </row>
    <row r="40" spans="1:1" ht="29.25" x14ac:dyDescent="0.2">
      <c r="A40" s="110" t="s">
        <v>138</v>
      </c>
    </row>
    <row r="41" spans="1:1" ht="15" x14ac:dyDescent="0.25">
      <c r="A41" s="110"/>
    </row>
    <row r="42" spans="1:1" ht="15" x14ac:dyDescent="0.25">
      <c r="A42" s="110" t="s">
        <v>139</v>
      </c>
    </row>
    <row r="43" spans="1:1" x14ac:dyDescent="0.2">
      <c r="A43" s="111"/>
    </row>
    <row r="44" spans="1:1" ht="29.25" x14ac:dyDescent="0.2">
      <c r="A44" s="110" t="s">
        <v>140</v>
      </c>
    </row>
    <row r="45" spans="1:1" ht="15" x14ac:dyDescent="0.25">
      <c r="A45" s="110"/>
    </row>
    <row r="46" spans="1:1" ht="29.25" x14ac:dyDescent="0.2">
      <c r="A46" s="111" t="s">
        <v>141</v>
      </c>
    </row>
    <row r="47" spans="1:1" x14ac:dyDescent="0.2">
      <c r="A47" s="111"/>
    </row>
    <row r="48" spans="1:1" ht="43.5" x14ac:dyDescent="0.2">
      <c r="A48" s="113" t="s">
        <v>142</v>
      </c>
    </row>
  </sheetData>
  <sheetProtection algorithmName="SHA-512" hashValue="U923LrPFELVFt3BfIrmSUwF6KAQvRptyY7HxzTRwthF7RVsJo/ec9ulVjzKYota2QhQKaq8dnPCkXagxa7ayHQ==" saltValue="xyinnivgLJr8mkJdEFoofQ==" spinCount="100000" sheet="1" objects="1" scenarios="1"/>
  <pageMargins left="0.7" right="0.7" top="0.75" bottom="0.75" header="0.3" footer="0.3"/>
  <headerFooter>
    <oddHeader>&amp;R&amp;"Calibri"&amp;12&amp;K000000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68B5A-EC06-4D44-A2D2-BA5DDD63747F}">
  <sheetPr codeName="Sheet2"/>
  <dimension ref="A1:X126"/>
  <sheetViews>
    <sheetView tabSelected="1" zoomScaleNormal="100" workbookViewId="0">
      <selection activeCell="B11" sqref="B11:E11"/>
    </sheetView>
  </sheetViews>
  <sheetFormatPr defaultColWidth="8.7109375" defaultRowHeight="14.25" x14ac:dyDescent="0.2"/>
  <cols>
    <col min="1" max="1" width="25.85546875" style="21" customWidth="1"/>
    <col min="2" max="2" width="24.140625" style="21" customWidth="1"/>
    <col min="3" max="3" width="25.5703125" style="21" bestFit="1" customWidth="1"/>
    <col min="4" max="4" width="28.140625" style="21" customWidth="1"/>
    <col min="5" max="5" width="23.140625" style="21" customWidth="1"/>
    <col min="6" max="6" width="17.85546875" style="21" customWidth="1"/>
    <col min="7" max="7" width="18.140625" style="21" bestFit="1" customWidth="1"/>
    <col min="8" max="9" width="16.85546875" style="21" bestFit="1" customWidth="1"/>
    <col min="10" max="10" width="17.140625" style="21" customWidth="1"/>
    <col min="11" max="11" width="20" style="21" customWidth="1"/>
    <col min="12" max="12" width="18.140625" style="21" bestFit="1" customWidth="1"/>
    <col min="13" max="13" width="57.5703125" style="21" customWidth="1"/>
    <col min="14" max="14" width="17.42578125" style="21" customWidth="1"/>
    <col min="15" max="15" width="12.140625" style="21" customWidth="1"/>
    <col min="16" max="16" width="12.140625" style="21" bestFit="1" customWidth="1"/>
    <col min="17" max="17" width="16.85546875" style="21" bestFit="1" customWidth="1"/>
    <col min="18" max="18" width="10.28515625" style="21" bestFit="1" customWidth="1"/>
    <col min="19" max="19" width="10.85546875" style="21" bestFit="1" customWidth="1"/>
    <col min="20" max="20" width="18.28515625" style="21" bestFit="1" customWidth="1"/>
    <col min="21" max="21" width="18.140625" style="21" bestFit="1" customWidth="1"/>
    <col min="22" max="22" width="18.28515625" style="21" bestFit="1" customWidth="1"/>
    <col min="23" max="23" width="19.28515625" style="21" bestFit="1" customWidth="1"/>
    <col min="24" max="24" width="10.5703125" style="21" bestFit="1" customWidth="1"/>
    <col min="25" max="16384" width="8.7109375" style="21"/>
  </cols>
  <sheetData>
    <row r="1" spans="1:24" ht="23.25" x14ac:dyDescent="0.35">
      <c r="A1" s="174" t="s">
        <v>64</v>
      </c>
      <c r="B1" s="175"/>
      <c r="C1" s="175"/>
      <c r="D1" s="175"/>
      <c r="E1" s="175"/>
      <c r="F1" s="175"/>
      <c r="G1" s="175"/>
      <c r="H1" s="175"/>
      <c r="I1" s="175"/>
      <c r="J1" s="175"/>
      <c r="K1" s="175"/>
      <c r="L1" s="175"/>
      <c r="M1" s="175"/>
      <c r="N1" s="175"/>
      <c r="O1" s="175"/>
      <c r="P1" s="175"/>
      <c r="Q1" s="175"/>
      <c r="R1" s="175"/>
      <c r="S1" s="175"/>
      <c r="T1" s="175"/>
      <c r="U1" s="175"/>
      <c r="V1" s="176"/>
      <c r="W1" s="175"/>
      <c r="X1" s="177"/>
    </row>
    <row r="2" spans="1:24" x14ac:dyDescent="0.2">
      <c r="A2" s="169" t="s">
        <v>225</v>
      </c>
      <c r="B2" s="170"/>
      <c r="C2" s="170"/>
      <c r="D2" s="170"/>
      <c r="E2" s="170"/>
      <c r="F2" s="170"/>
      <c r="G2" s="170"/>
      <c r="H2" s="170"/>
      <c r="I2" s="170"/>
      <c r="J2" s="170"/>
      <c r="K2" s="170"/>
      <c r="L2" s="170"/>
      <c r="M2" s="170"/>
      <c r="N2" s="170"/>
      <c r="O2" s="170"/>
      <c r="P2" s="170"/>
      <c r="Q2" s="170"/>
      <c r="R2" s="170"/>
      <c r="S2" s="170"/>
      <c r="T2" s="170"/>
      <c r="U2" s="170"/>
      <c r="V2" s="170"/>
      <c r="W2" s="170"/>
      <c r="X2" s="171"/>
    </row>
    <row r="3" spans="1:24" x14ac:dyDescent="0.2">
      <c r="A3" s="172" t="s">
        <v>220</v>
      </c>
      <c r="B3" s="139"/>
      <c r="C3" s="139"/>
      <c r="D3" s="139"/>
      <c r="E3" s="139"/>
      <c r="F3" s="139"/>
      <c r="G3" s="139"/>
      <c r="H3" s="139"/>
      <c r="I3" s="139"/>
      <c r="J3" s="139"/>
      <c r="K3" s="139"/>
      <c r="L3" s="139"/>
      <c r="M3" s="139"/>
      <c r="N3" s="139"/>
      <c r="O3" s="139"/>
      <c r="P3" s="139"/>
      <c r="Q3" s="139"/>
      <c r="R3" s="139"/>
      <c r="S3" s="139"/>
      <c r="T3" s="139"/>
      <c r="U3" s="139"/>
      <c r="V3" s="139"/>
      <c r="W3" s="139"/>
      <c r="X3" s="140"/>
    </row>
    <row r="4" spans="1:24" x14ac:dyDescent="0.2">
      <c r="A4" s="133" t="s">
        <v>149</v>
      </c>
      <c r="B4" s="133"/>
      <c r="C4" s="133"/>
      <c r="D4" s="133"/>
      <c r="E4" s="133"/>
      <c r="F4" s="133"/>
      <c r="G4" s="133"/>
      <c r="H4" s="133"/>
      <c r="I4" s="133"/>
      <c r="J4" s="133"/>
      <c r="K4" s="133"/>
      <c r="L4" s="133"/>
      <c r="M4" s="133"/>
      <c r="N4" s="133"/>
      <c r="O4" s="133"/>
      <c r="P4" s="133"/>
      <c r="Q4" s="133"/>
      <c r="R4" s="133"/>
      <c r="S4" s="133"/>
      <c r="T4" s="133"/>
      <c r="U4" s="133"/>
      <c r="V4" s="133"/>
      <c r="W4" s="133"/>
      <c r="X4" s="134"/>
    </row>
    <row r="5" spans="1:24" x14ac:dyDescent="0.2">
      <c r="A5" s="139" t="s">
        <v>219</v>
      </c>
      <c r="B5" s="139"/>
      <c r="C5" s="139"/>
      <c r="D5" s="139"/>
      <c r="E5" s="139"/>
      <c r="F5" s="139"/>
      <c r="G5" s="139"/>
      <c r="H5" s="139"/>
      <c r="I5" s="139"/>
      <c r="J5" s="139"/>
      <c r="K5" s="139"/>
      <c r="L5" s="139"/>
      <c r="M5" s="139"/>
      <c r="N5" s="139"/>
      <c r="O5" s="139"/>
      <c r="P5" s="139"/>
      <c r="Q5" s="139"/>
      <c r="R5" s="139"/>
      <c r="S5" s="139"/>
      <c r="T5" s="139"/>
      <c r="U5" s="139"/>
      <c r="V5" s="139"/>
      <c r="W5" s="139"/>
      <c r="X5" s="140"/>
    </row>
    <row r="6" spans="1:24" x14ac:dyDescent="0.2">
      <c r="A6" s="63"/>
      <c r="X6" s="23"/>
    </row>
    <row r="7" spans="1:24" ht="18" x14ac:dyDescent="0.25">
      <c r="A7" s="142" t="s">
        <v>214</v>
      </c>
      <c r="B7" s="143"/>
      <c r="C7" s="143"/>
      <c r="D7" s="143"/>
      <c r="E7" s="144"/>
      <c r="F7" s="9"/>
      <c r="G7"/>
      <c r="H7" s="9"/>
      <c r="I7" s="9"/>
      <c r="J7" s="9"/>
      <c r="K7" s="9"/>
      <c r="L7" s="9"/>
      <c r="M7" s="9"/>
      <c r="X7" s="23"/>
    </row>
    <row r="8" spans="1:24" ht="15" x14ac:dyDescent="0.25">
      <c r="A8" s="64" t="s">
        <v>55</v>
      </c>
      <c r="B8" s="160"/>
      <c r="C8" s="161"/>
      <c r="D8" s="161"/>
      <c r="E8" s="162"/>
      <c r="G8"/>
      <c r="X8" s="23"/>
    </row>
    <row r="9" spans="1:24" ht="15" x14ac:dyDescent="0.25">
      <c r="A9" s="64" t="s">
        <v>29</v>
      </c>
      <c r="B9" s="184"/>
      <c r="C9" s="184"/>
      <c r="D9" s="184"/>
      <c r="E9" s="184"/>
      <c r="G9"/>
      <c r="X9" s="23"/>
    </row>
    <row r="10" spans="1:24" ht="15" x14ac:dyDescent="0.25">
      <c r="A10" s="64" t="s">
        <v>56</v>
      </c>
      <c r="B10" s="160"/>
      <c r="C10" s="161"/>
      <c r="D10" s="161"/>
      <c r="E10" s="162"/>
      <c r="G10"/>
      <c r="X10" s="23"/>
    </row>
    <row r="11" spans="1:24" ht="15" x14ac:dyDescent="0.25">
      <c r="A11" s="64" t="s">
        <v>57</v>
      </c>
      <c r="B11" s="160"/>
      <c r="C11" s="161"/>
      <c r="D11" s="161"/>
      <c r="E11" s="162"/>
      <c r="G11"/>
      <c r="X11" s="23"/>
    </row>
    <row r="12" spans="1:24" ht="15" x14ac:dyDescent="0.25">
      <c r="A12" s="15" t="s">
        <v>217</v>
      </c>
      <c r="B12" s="160"/>
      <c r="C12" s="161"/>
      <c r="D12" s="161"/>
      <c r="E12" s="162"/>
      <c r="X12" s="23"/>
    </row>
    <row r="13" spans="1:24" ht="120" x14ac:dyDescent="0.25">
      <c r="A13" s="15" t="s">
        <v>210</v>
      </c>
      <c r="B13" s="160"/>
      <c r="C13" s="161"/>
      <c r="D13" s="161"/>
      <c r="E13" s="162"/>
      <c r="X13" s="23"/>
    </row>
    <row r="14" spans="1:24" x14ac:dyDescent="0.2">
      <c r="X14" s="23"/>
    </row>
    <row r="15" spans="1:24" x14ac:dyDescent="0.2">
      <c r="X15" s="23"/>
    </row>
    <row r="16" spans="1:24" ht="18" x14ac:dyDescent="0.25">
      <c r="A16" s="185" t="s">
        <v>69</v>
      </c>
      <c r="B16" s="185"/>
      <c r="C16" s="185"/>
      <c r="D16" s="185"/>
      <c r="E16" s="185"/>
      <c r="F16" s="185"/>
      <c r="G16" s="185"/>
      <c r="H16" s="185"/>
      <c r="I16" s="185"/>
      <c r="J16" s="185"/>
      <c r="K16" s="185"/>
      <c r="L16" s="185"/>
      <c r="M16" s="185"/>
      <c r="X16" s="23"/>
    </row>
    <row r="17" spans="1:24" ht="74.25" x14ac:dyDescent="0.25">
      <c r="A17" s="53" t="s">
        <v>0</v>
      </c>
      <c r="B17" s="2" t="s">
        <v>1</v>
      </c>
      <c r="C17" s="1" t="s">
        <v>3</v>
      </c>
      <c r="D17" s="1" t="s">
        <v>4</v>
      </c>
      <c r="E17" s="1" t="s">
        <v>5</v>
      </c>
      <c r="F17" s="51" t="s">
        <v>6</v>
      </c>
      <c r="G17" s="1" t="s">
        <v>7</v>
      </c>
      <c r="H17" s="51" t="s">
        <v>147</v>
      </c>
      <c r="I17" s="1" t="s">
        <v>8</v>
      </c>
      <c r="J17" s="1" t="s">
        <v>9</v>
      </c>
      <c r="K17" s="51" t="s">
        <v>222</v>
      </c>
      <c r="L17" s="1" t="s">
        <v>10</v>
      </c>
      <c r="M17" s="49" t="s">
        <v>199</v>
      </c>
      <c r="X17" s="23"/>
    </row>
    <row r="18" spans="1:24" x14ac:dyDescent="0.2">
      <c r="A18" s="56">
        <v>1</v>
      </c>
      <c r="B18" s="54"/>
      <c r="C18" s="52">
        <f t="shared" ref="C18:I18" si="0">SUM(C19:C24)</f>
        <v>0</v>
      </c>
      <c r="D18" s="52">
        <f t="shared" si="0"/>
        <v>0</v>
      </c>
      <c r="E18" s="52">
        <f t="shared" si="0"/>
        <v>0</v>
      </c>
      <c r="F18" s="52">
        <f t="shared" si="0"/>
        <v>0</v>
      </c>
      <c r="G18" s="52">
        <f t="shared" si="0"/>
        <v>0</v>
      </c>
      <c r="H18" s="52">
        <f t="shared" si="0"/>
        <v>0</v>
      </c>
      <c r="I18" s="52">
        <f t="shared" si="0"/>
        <v>0</v>
      </c>
      <c r="J18" s="52">
        <f>SUM(C18:I18)</f>
        <v>0</v>
      </c>
      <c r="K18" s="52">
        <f>SUM(K19:K24)</f>
        <v>0</v>
      </c>
      <c r="L18" s="52">
        <f>J18+K18</f>
        <v>0</v>
      </c>
      <c r="M18" s="56"/>
      <c r="N18" s="21" t="str">
        <f>IF(AND(OR(LEN(B18)&gt;0,L18&gt;0),OR(LEN(B18)=0,L18=0)),"Incomplete","")</f>
        <v/>
      </c>
      <c r="X18" s="23"/>
    </row>
    <row r="19" spans="1:24" x14ac:dyDescent="0.2">
      <c r="A19" s="56">
        <v>1.1000000000000001</v>
      </c>
      <c r="B19" s="54"/>
      <c r="C19" s="54"/>
      <c r="D19" s="54"/>
      <c r="E19" s="54"/>
      <c r="F19" s="54"/>
      <c r="G19" s="54"/>
      <c r="H19" s="54"/>
      <c r="I19" s="54"/>
      <c r="J19" s="52">
        <f>SUM(C19:I19)</f>
        <v>0</v>
      </c>
      <c r="K19" s="54"/>
      <c r="L19" s="52">
        <f t="shared" ref="L19:L59" si="1">J19+K19</f>
        <v>0</v>
      </c>
      <c r="M19" s="55"/>
      <c r="N19" s="21" t="str">
        <f>IF(AND(OR(LEN(B19)&gt;0,L19&gt;0,LEN(M19)&gt;0),OR(LEN(B19)=0,L19=0,LEN(M19)=0)),"Incomplete","")</f>
        <v/>
      </c>
      <c r="X19" s="23"/>
    </row>
    <row r="20" spans="1:24" x14ac:dyDescent="0.2">
      <c r="A20" s="56">
        <v>1.2</v>
      </c>
      <c r="B20" s="54"/>
      <c r="C20" s="54"/>
      <c r="D20" s="54"/>
      <c r="E20" s="54"/>
      <c r="F20" s="54"/>
      <c r="G20" s="54"/>
      <c r="H20" s="54"/>
      <c r="I20" s="54"/>
      <c r="J20" s="52">
        <f t="shared" ref="J20:J59" si="2">SUM(C20:I20)</f>
        <v>0</v>
      </c>
      <c r="K20" s="54"/>
      <c r="L20" s="52">
        <f t="shared" si="1"/>
        <v>0</v>
      </c>
      <c r="M20" s="55"/>
      <c r="N20" s="21" t="str">
        <f t="shared" ref="N20:N24" si="3">IF(AND(OR(LEN(B20)&gt;0,L20&gt;0,LEN(M20)&gt;0),OR(LEN(B20)=0,L20=0,LEN(M20)=0)),"Incomplete","")</f>
        <v/>
      </c>
      <c r="X20" s="23"/>
    </row>
    <row r="21" spans="1:24" x14ac:dyDescent="0.2">
      <c r="A21" s="56">
        <v>1.3</v>
      </c>
      <c r="B21" s="54"/>
      <c r="C21" s="54"/>
      <c r="D21" s="54"/>
      <c r="E21" s="54"/>
      <c r="F21" s="54"/>
      <c r="G21" s="54"/>
      <c r="H21" s="54"/>
      <c r="I21" s="54"/>
      <c r="J21" s="52">
        <f t="shared" si="2"/>
        <v>0</v>
      </c>
      <c r="K21" s="54"/>
      <c r="L21" s="52">
        <f t="shared" si="1"/>
        <v>0</v>
      </c>
      <c r="M21" s="55"/>
      <c r="N21" s="21" t="str">
        <f t="shared" si="3"/>
        <v/>
      </c>
      <c r="X21" s="23"/>
    </row>
    <row r="22" spans="1:24" x14ac:dyDescent="0.2">
      <c r="A22" s="56">
        <v>1.4</v>
      </c>
      <c r="B22" s="54"/>
      <c r="C22" s="54"/>
      <c r="D22" s="54"/>
      <c r="E22" s="54"/>
      <c r="F22" s="54"/>
      <c r="G22" s="54"/>
      <c r="H22" s="54"/>
      <c r="I22" s="54"/>
      <c r="J22" s="52">
        <f t="shared" si="2"/>
        <v>0</v>
      </c>
      <c r="K22" s="54"/>
      <c r="L22" s="52">
        <f t="shared" si="1"/>
        <v>0</v>
      </c>
      <c r="M22" s="55"/>
      <c r="N22" s="21" t="str">
        <f t="shared" si="3"/>
        <v/>
      </c>
      <c r="X22" s="23"/>
    </row>
    <row r="23" spans="1:24" x14ac:dyDescent="0.2">
      <c r="A23" s="56">
        <v>1.5</v>
      </c>
      <c r="B23" s="54"/>
      <c r="C23" s="54"/>
      <c r="D23" s="54"/>
      <c r="E23" s="54"/>
      <c r="F23" s="54"/>
      <c r="G23" s="54"/>
      <c r="H23" s="54"/>
      <c r="I23" s="54"/>
      <c r="J23" s="52">
        <f t="shared" si="2"/>
        <v>0</v>
      </c>
      <c r="K23" s="54"/>
      <c r="L23" s="52">
        <f t="shared" si="1"/>
        <v>0</v>
      </c>
      <c r="M23" s="55"/>
      <c r="N23" s="21" t="str">
        <f t="shared" si="3"/>
        <v/>
      </c>
      <c r="X23" s="23"/>
    </row>
    <row r="24" spans="1:24" x14ac:dyDescent="0.2">
      <c r="A24" s="56">
        <v>1.6</v>
      </c>
      <c r="B24" s="54"/>
      <c r="C24" s="54"/>
      <c r="D24" s="54"/>
      <c r="E24" s="54"/>
      <c r="F24" s="54"/>
      <c r="G24" s="54"/>
      <c r="H24" s="54"/>
      <c r="I24" s="54"/>
      <c r="J24" s="52">
        <f t="shared" si="2"/>
        <v>0</v>
      </c>
      <c r="K24" s="54"/>
      <c r="L24" s="52">
        <f t="shared" si="1"/>
        <v>0</v>
      </c>
      <c r="M24" s="55"/>
      <c r="N24" s="21" t="str">
        <f t="shared" si="3"/>
        <v/>
      </c>
      <c r="X24" s="23"/>
    </row>
    <row r="25" spans="1:24" x14ac:dyDescent="0.2">
      <c r="A25" s="56">
        <v>2</v>
      </c>
      <c r="B25" s="54"/>
      <c r="C25" s="52">
        <f t="shared" ref="C25:I25" si="4">SUM(C26:C31)</f>
        <v>0</v>
      </c>
      <c r="D25" s="52">
        <f t="shared" si="4"/>
        <v>0</v>
      </c>
      <c r="E25" s="52">
        <f t="shared" si="4"/>
        <v>0</v>
      </c>
      <c r="F25" s="52">
        <f t="shared" si="4"/>
        <v>0</v>
      </c>
      <c r="G25" s="52">
        <f t="shared" si="4"/>
        <v>0</v>
      </c>
      <c r="H25" s="52">
        <f t="shared" si="4"/>
        <v>0</v>
      </c>
      <c r="I25" s="52">
        <f t="shared" si="4"/>
        <v>0</v>
      </c>
      <c r="J25" s="52">
        <f t="shared" si="2"/>
        <v>0</v>
      </c>
      <c r="K25" s="52">
        <f>SUM(K26:K31)</f>
        <v>0</v>
      </c>
      <c r="L25" s="52">
        <f t="shared" si="1"/>
        <v>0</v>
      </c>
      <c r="M25" s="56"/>
      <c r="N25" s="21" t="str">
        <f>IF(AND(OR(LEN(B25)&gt;0,L25&gt;0),OR(LEN(B25)=0,L25=0)),"Incomplete","")</f>
        <v/>
      </c>
      <c r="X25" s="23"/>
    </row>
    <row r="26" spans="1:24" x14ac:dyDescent="0.2">
      <c r="A26" s="56">
        <v>2.1</v>
      </c>
      <c r="B26" s="54"/>
      <c r="C26" s="54"/>
      <c r="D26" s="54"/>
      <c r="E26" s="54"/>
      <c r="F26" s="54"/>
      <c r="G26" s="54"/>
      <c r="H26" s="54"/>
      <c r="I26" s="54"/>
      <c r="J26" s="52">
        <f t="shared" si="2"/>
        <v>0</v>
      </c>
      <c r="K26" s="54"/>
      <c r="L26" s="52">
        <f t="shared" si="1"/>
        <v>0</v>
      </c>
      <c r="M26" s="55"/>
      <c r="N26" s="21" t="str">
        <f>IF(AND(OR(LEN(B26)&gt;0,L26&gt;0,LEN(M26)&gt;0),OR(LEN(B26)=0,L26=0,LEN(M26)=0)),"Incomplete","")</f>
        <v/>
      </c>
      <c r="X26" s="23"/>
    </row>
    <row r="27" spans="1:24" x14ac:dyDescent="0.2">
      <c r="A27" s="56">
        <v>2.2000000000000002</v>
      </c>
      <c r="B27" s="54"/>
      <c r="C27" s="54"/>
      <c r="D27" s="54"/>
      <c r="E27" s="54"/>
      <c r="F27" s="54"/>
      <c r="G27" s="54"/>
      <c r="H27" s="54"/>
      <c r="I27" s="54"/>
      <c r="J27" s="52">
        <f t="shared" si="2"/>
        <v>0</v>
      </c>
      <c r="K27" s="54"/>
      <c r="L27" s="52">
        <f t="shared" si="1"/>
        <v>0</v>
      </c>
      <c r="M27" s="55"/>
      <c r="N27" s="21" t="str">
        <f t="shared" ref="N27:N31" si="5">IF(AND(OR(LEN(B27)&gt;0,L27&gt;0,LEN(M27)&gt;0),OR(LEN(B27)=0,L27=0,LEN(M27)=0)),"Incomplete","")</f>
        <v/>
      </c>
      <c r="X27" s="23"/>
    </row>
    <row r="28" spans="1:24" x14ac:dyDescent="0.2">
      <c r="A28" s="56">
        <v>2.2999999999999998</v>
      </c>
      <c r="B28" s="54"/>
      <c r="C28" s="54"/>
      <c r="D28" s="54"/>
      <c r="E28" s="54"/>
      <c r="F28" s="54"/>
      <c r="G28" s="54"/>
      <c r="H28" s="54"/>
      <c r="I28" s="54"/>
      <c r="J28" s="52">
        <f t="shared" si="2"/>
        <v>0</v>
      </c>
      <c r="K28" s="54"/>
      <c r="L28" s="52">
        <f t="shared" si="1"/>
        <v>0</v>
      </c>
      <c r="M28" s="55"/>
      <c r="N28" s="21" t="str">
        <f t="shared" si="5"/>
        <v/>
      </c>
      <c r="X28" s="23"/>
    </row>
    <row r="29" spans="1:24" x14ac:dyDescent="0.2">
      <c r="A29" s="56">
        <v>2.4</v>
      </c>
      <c r="B29" s="54"/>
      <c r="C29" s="54"/>
      <c r="D29" s="54"/>
      <c r="E29" s="54"/>
      <c r="F29" s="54"/>
      <c r="G29" s="54"/>
      <c r="H29" s="54"/>
      <c r="I29" s="54"/>
      <c r="J29" s="52">
        <f t="shared" si="2"/>
        <v>0</v>
      </c>
      <c r="K29" s="54"/>
      <c r="L29" s="52">
        <f t="shared" si="1"/>
        <v>0</v>
      </c>
      <c r="M29" s="55"/>
      <c r="N29" s="21" t="str">
        <f t="shared" si="5"/>
        <v/>
      </c>
      <c r="X29" s="23"/>
    </row>
    <row r="30" spans="1:24" x14ac:dyDescent="0.2">
      <c r="A30" s="56">
        <v>2.5</v>
      </c>
      <c r="B30" s="54"/>
      <c r="C30" s="54"/>
      <c r="D30" s="54"/>
      <c r="E30" s="54"/>
      <c r="F30" s="54"/>
      <c r="G30" s="54"/>
      <c r="H30" s="54"/>
      <c r="I30" s="54"/>
      <c r="J30" s="52">
        <f t="shared" si="2"/>
        <v>0</v>
      </c>
      <c r="K30" s="54"/>
      <c r="L30" s="52">
        <f t="shared" si="1"/>
        <v>0</v>
      </c>
      <c r="M30" s="55"/>
      <c r="N30" s="21" t="str">
        <f t="shared" si="5"/>
        <v/>
      </c>
      <c r="X30" s="23"/>
    </row>
    <row r="31" spans="1:24" x14ac:dyDescent="0.2">
      <c r="A31" s="56">
        <v>2.6</v>
      </c>
      <c r="B31" s="54"/>
      <c r="C31" s="54"/>
      <c r="D31" s="54"/>
      <c r="E31" s="54"/>
      <c r="F31" s="54"/>
      <c r="G31" s="54"/>
      <c r="H31" s="54"/>
      <c r="I31" s="54"/>
      <c r="J31" s="52">
        <f t="shared" si="2"/>
        <v>0</v>
      </c>
      <c r="K31" s="54"/>
      <c r="L31" s="52">
        <f t="shared" si="1"/>
        <v>0</v>
      </c>
      <c r="M31" s="55"/>
      <c r="N31" s="21" t="str">
        <f t="shared" si="5"/>
        <v/>
      </c>
      <c r="X31" s="23"/>
    </row>
    <row r="32" spans="1:24" x14ac:dyDescent="0.2">
      <c r="A32" s="56">
        <v>3</v>
      </c>
      <c r="B32" s="54"/>
      <c r="C32" s="52">
        <f t="shared" ref="C32:I32" si="6">SUM(C33:C38)</f>
        <v>0</v>
      </c>
      <c r="D32" s="52">
        <f t="shared" si="6"/>
        <v>0</v>
      </c>
      <c r="E32" s="52">
        <f t="shared" si="6"/>
        <v>0</v>
      </c>
      <c r="F32" s="52">
        <f t="shared" si="6"/>
        <v>0</v>
      </c>
      <c r="G32" s="52">
        <f t="shared" si="6"/>
        <v>0</v>
      </c>
      <c r="H32" s="52">
        <f t="shared" si="6"/>
        <v>0</v>
      </c>
      <c r="I32" s="52">
        <f t="shared" si="6"/>
        <v>0</v>
      </c>
      <c r="J32" s="52">
        <f t="shared" si="2"/>
        <v>0</v>
      </c>
      <c r="K32" s="52">
        <f>SUM(K33:K38)</f>
        <v>0</v>
      </c>
      <c r="L32" s="52">
        <f t="shared" si="1"/>
        <v>0</v>
      </c>
      <c r="M32" s="56"/>
      <c r="N32" s="21" t="str">
        <f>IF(AND(OR(LEN(B32)&gt;0,L32&gt;0),OR(LEN(B32)=0,L32=0)),"Incomplete","")</f>
        <v/>
      </c>
      <c r="X32" s="23"/>
    </row>
    <row r="33" spans="1:24" x14ac:dyDescent="0.2">
      <c r="A33" s="56">
        <v>3.1</v>
      </c>
      <c r="B33" s="54"/>
      <c r="C33" s="54"/>
      <c r="D33" s="54"/>
      <c r="E33" s="54"/>
      <c r="F33" s="54"/>
      <c r="G33" s="54"/>
      <c r="H33" s="54"/>
      <c r="I33" s="54"/>
      <c r="J33" s="52">
        <f t="shared" si="2"/>
        <v>0</v>
      </c>
      <c r="K33" s="54"/>
      <c r="L33" s="52">
        <f t="shared" si="1"/>
        <v>0</v>
      </c>
      <c r="M33" s="55"/>
      <c r="N33" s="21" t="str">
        <f>IF(AND(OR(LEN(B33)&gt;0,L33&gt;0,LEN(M33)&gt;0),OR(LEN(B33)=0,L33=0,LEN(M33)=0)),"Incomplete","")</f>
        <v/>
      </c>
      <c r="X33" s="23"/>
    </row>
    <row r="34" spans="1:24" x14ac:dyDescent="0.2">
      <c r="A34" s="56">
        <v>3.2</v>
      </c>
      <c r="B34" s="54"/>
      <c r="C34" s="54"/>
      <c r="D34" s="54"/>
      <c r="E34" s="54"/>
      <c r="F34" s="54"/>
      <c r="G34" s="54"/>
      <c r="H34" s="54"/>
      <c r="I34" s="54"/>
      <c r="J34" s="52">
        <f t="shared" si="2"/>
        <v>0</v>
      </c>
      <c r="K34" s="54"/>
      <c r="L34" s="52">
        <f t="shared" si="1"/>
        <v>0</v>
      </c>
      <c r="M34" s="55"/>
      <c r="N34" s="21" t="str">
        <f t="shared" ref="N34:N38" si="7">IF(AND(OR(LEN(B34)&gt;0,L34&gt;0,LEN(M34)&gt;0),OR(LEN(B34)=0,L34=0,LEN(M34)=0)),"Incomplete","")</f>
        <v/>
      </c>
      <c r="X34" s="23"/>
    </row>
    <row r="35" spans="1:24" x14ac:dyDescent="0.2">
      <c r="A35" s="56">
        <v>3.3</v>
      </c>
      <c r="B35" s="54"/>
      <c r="C35" s="54"/>
      <c r="D35" s="54"/>
      <c r="E35" s="54"/>
      <c r="F35" s="54"/>
      <c r="G35" s="54"/>
      <c r="H35" s="54"/>
      <c r="I35" s="54"/>
      <c r="J35" s="52">
        <f t="shared" si="2"/>
        <v>0</v>
      </c>
      <c r="K35" s="54"/>
      <c r="L35" s="52">
        <f t="shared" si="1"/>
        <v>0</v>
      </c>
      <c r="M35" s="55"/>
      <c r="N35" s="21" t="str">
        <f t="shared" si="7"/>
        <v/>
      </c>
      <c r="X35" s="23"/>
    </row>
    <row r="36" spans="1:24" x14ac:dyDescent="0.2">
      <c r="A36" s="56">
        <v>3.4</v>
      </c>
      <c r="B36" s="54"/>
      <c r="C36" s="54"/>
      <c r="D36" s="54"/>
      <c r="E36" s="54"/>
      <c r="F36" s="54"/>
      <c r="G36" s="54"/>
      <c r="H36" s="54"/>
      <c r="I36" s="54"/>
      <c r="J36" s="52">
        <f t="shared" si="2"/>
        <v>0</v>
      </c>
      <c r="K36" s="54"/>
      <c r="L36" s="52">
        <f t="shared" si="1"/>
        <v>0</v>
      </c>
      <c r="M36" s="55"/>
      <c r="N36" s="21" t="str">
        <f t="shared" si="7"/>
        <v/>
      </c>
      <c r="X36" s="23"/>
    </row>
    <row r="37" spans="1:24" x14ac:dyDescent="0.2">
      <c r="A37" s="56">
        <v>3.5</v>
      </c>
      <c r="B37" s="54"/>
      <c r="C37" s="54"/>
      <c r="D37" s="54"/>
      <c r="E37" s="54"/>
      <c r="F37" s="54"/>
      <c r="G37" s="54"/>
      <c r="H37" s="54"/>
      <c r="I37" s="54"/>
      <c r="J37" s="52">
        <f t="shared" si="2"/>
        <v>0</v>
      </c>
      <c r="K37" s="54"/>
      <c r="L37" s="52">
        <f t="shared" si="1"/>
        <v>0</v>
      </c>
      <c r="M37" s="55"/>
      <c r="N37" s="21" t="str">
        <f t="shared" si="7"/>
        <v/>
      </c>
      <c r="X37" s="23"/>
    </row>
    <row r="38" spans="1:24" x14ac:dyDescent="0.2">
      <c r="A38" s="56">
        <v>3.6</v>
      </c>
      <c r="B38" s="54"/>
      <c r="C38" s="54"/>
      <c r="D38" s="54"/>
      <c r="E38" s="54"/>
      <c r="F38" s="54"/>
      <c r="G38" s="54"/>
      <c r="H38" s="54"/>
      <c r="I38" s="54"/>
      <c r="J38" s="52">
        <f t="shared" si="2"/>
        <v>0</v>
      </c>
      <c r="K38" s="54"/>
      <c r="L38" s="52">
        <f t="shared" si="1"/>
        <v>0</v>
      </c>
      <c r="M38" s="55"/>
      <c r="N38" s="21" t="str">
        <f t="shared" si="7"/>
        <v/>
      </c>
      <c r="X38" s="23"/>
    </row>
    <row r="39" spans="1:24" x14ac:dyDescent="0.2">
      <c r="A39" s="56">
        <v>4</v>
      </c>
      <c r="B39" s="54"/>
      <c r="C39" s="52">
        <f t="shared" ref="C39:I39" si="8">SUM(C40:C45)</f>
        <v>0</v>
      </c>
      <c r="D39" s="52">
        <f t="shared" si="8"/>
        <v>0</v>
      </c>
      <c r="E39" s="52">
        <f t="shared" si="8"/>
        <v>0</v>
      </c>
      <c r="F39" s="52">
        <f t="shared" si="8"/>
        <v>0</v>
      </c>
      <c r="G39" s="52">
        <f t="shared" si="8"/>
        <v>0</v>
      </c>
      <c r="H39" s="52">
        <f t="shared" si="8"/>
        <v>0</v>
      </c>
      <c r="I39" s="52">
        <f t="shared" si="8"/>
        <v>0</v>
      </c>
      <c r="J39" s="52">
        <f t="shared" si="2"/>
        <v>0</v>
      </c>
      <c r="K39" s="52">
        <f>SUM(K40:K45)</f>
        <v>0</v>
      </c>
      <c r="L39" s="52">
        <f t="shared" si="1"/>
        <v>0</v>
      </c>
      <c r="M39" s="56"/>
      <c r="N39" s="21" t="str">
        <f>IF(AND(OR(LEN(B39)&gt;0,L39&gt;0),OR(LEN(B39)=0,L39=0)),"Incomplete","")</f>
        <v/>
      </c>
      <c r="X39" s="23"/>
    </row>
    <row r="40" spans="1:24" x14ac:dyDescent="0.2">
      <c r="A40" s="56">
        <v>4.0999999999999996</v>
      </c>
      <c r="B40" s="54"/>
      <c r="C40" s="54"/>
      <c r="D40" s="54"/>
      <c r="E40" s="54"/>
      <c r="F40" s="54"/>
      <c r="G40" s="54"/>
      <c r="H40" s="54"/>
      <c r="I40" s="54"/>
      <c r="J40" s="52">
        <f t="shared" si="2"/>
        <v>0</v>
      </c>
      <c r="K40" s="54"/>
      <c r="L40" s="52">
        <f t="shared" si="1"/>
        <v>0</v>
      </c>
      <c r="M40" s="55"/>
      <c r="N40" s="21" t="str">
        <f>IF(AND(OR(LEN(B40)&gt;0,L40&gt;0,LEN(M40)&gt;0),OR(LEN(B40)=0,L40=0,LEN(M40)=0)),"Incomplete","")</f>
        <v/>
      </c>
      <c r="X40" s="23"/>
    </row>
    <row r="41" spans="1:24" x14ac:dyDescent="0.2">
      <c r="A41" s="56">
        <v>4.2</v>
      </c>
      <c r="B41" s="54"/>
      <c r="C41" s="54"/>
      <c r="D41" s="54"/>
      <c r="E41" s="54"/>
      <c r="F41" s="54"/>
      <c r="G41" s="54"/>
      <c r="H41" s="54"/>
      <c r="I41" s="54"/>
      <c r="J41" s="52">
        <f t="shared" si="2"/>
        <v>0</v>
      </c>
      <c r="K41" s="54"/>
      <c r="L41" s="52">
        <f t="shared" si="1"/>
        <v>0</v>
      </c>
      <c r="M41" s="55"/>
      <c r="N41" s="21" t="str">
        <f t="shared" ref="N41:N45" si="9">IF(AND(OR(LEN(B41)&gt;0,L41&gt;0,LEN(M41)&gt;0),OR(LEN(B41)=0,L41=0,LEN(M41)=0)),"Incomplete","")</f>
        <v/>
      </c>
      <c r="X41" s="23"/>
    </row>
    <row r="42" spans="1:24" x14ac:dyDescent="0.2">
      <c r="A42" s="56">
        <v>4.3</v>
      </c>
      <c r="B42" s="54"/>
      <c r="C42" s="54"/>
      <c r="D42" s="54"/>
      <c r="E42" s="54"/>
      <c r="F42" s="54"/>
      <c r="G42" s="54"/>
      <c r="H42" s="54"/>
      <c r="I42" s="54"/>
      <c r="J42" s="52">
        <f t="shared" si="2"/>
        <v>0</v>
      </c>
      <c r="K42" s="54"/>
      <c r="L42" s="52">
        <f t="shared" si="1"/>
        <v>0</v>
      </c>
      <c r="M42" s="55"/>
      <c r="N42" s="21" t="str">
        <f t="shared" si="9"/>
        <v/>
      </c>
      <c r="X42" s="23"/>
    </row>
    <row r="43" spans="1:24" x14ac:dyDescent="0.2">
      <c r="A43" s="56">
        <v>4.4000000000000004</v>
      </c>
      <c r="B43" s="54"/>
      <c r="C43" s="54"/>
      <c r="D43" s="54"/>
      <c r="E43" s="54"/>
      <c r="F43" s="54"/>
      <c r="G43" s="54"/>
      <c r="H43" s="54"/>
      <c r="I43" s="54"/>
      <c r="J43" s="52">
        <f t="shared" si="2"/>
        <v>0</v>
      </c>
      <c r="K43" s="54"/>
      <c r="L43" s="52">
        <f t="shared" si="1"/>
        <v>0</v>
      </c>
      <c r="M43" s="55"/>
      <c r="N43" s="21" t="str">
        <f t="shared" si="9"/>
        <v/>
      </c>
      <c r="X43" s="23"/>
    </row>
    <row r="44" spans="1:24" x14ac:dyDescent="0.2">
      <c r="A44" s="56">
        <v>4.5</v>
      </c>
      <c r="B44" s="54"/>
      <c r="C44" s="54"/>
      <c r="D44" s="54"/>
      <c r="E44" s="54"/>
      <c r="F44" s="54"/>
      <c r="G44" s="54"/>
      <c r="H44" s="54"/>
      <c r="I44" s="54"/>
      <c r="J44" s="52">
        <f t="shared" si="2"/>
        <v>0</v>
      </c>
      <c r="K44" s="54"/>
      <c r="L44" s="52">
        <f t="shared" si="1"/>
        <v>0</v>
      </c>
      <c r="M44" s="55"/>
      <c r="N44" s="21" t="str">
        <f t="shared" si="9"/>
        <v/>
      </c>
      <c r="X44" s="23"/>
    </row>
    <row r="45" spans="1:24" x14ac:dyDescent="0.2">
      <c r="A45" s="56">
        <v>4.5999999999999996</v>
      </c>
      <c r="B45" s="54"/>
      <c r="C45" s="54"/>
      <c r="D45" s="54"/>
      <c r="E45" s="54"/>
      <c r="F45" s="54"/>
      <c r="G45" s="54"/>
      <c r="H45" s="54"/>
      <c r="I45" s="54"/>
      <c r="J45" s="52">
        <f t="shared" si="2"/>
        <v>0</v>
      </c>
      <c r="K45" s="54"/>
      <c r="L45" s="52">
        <f t="shared" si="1"/>
        <v>0</v>
      </c>
      <c r="M45" s="55"/>
      <c r="N45" s="21" t="str">
        <f t="shared" si="9"/>
        <v/>
      </c>
      <c r="X45" s="23"/>
    </row>
    <row r="46" spans="1:24" x14ac:dyDescent="0.2">
      <c r="A46" s="56">
        <v>5</v>
      </c>
      <c r="B46" s="54"/>
      <c r="C46" s="52">
        <f t="shared" ref="C46:I46" si="10">SUM(C47:C52)</f>
        <v>0</v>
      </c>
      <c r="D46" s="52">
        <f t="shared" si="10"/>
        <v>0</v>
      </c>
      <c r="E46" s="52">
        <f t="shared" si="10"/>
        <v>0</v>
      </c>
      <c r="F46" s="52">
        <f t="shared" si="10"/>
        <v>0</v>
      </c>
      <c r="G46" s="52">
        <f t="shared" si="10"/>
        <v>0</v>
      </c>
      <c r="H46" s="52">
        <f t="shared" si="10"/>
        <v>0</v>
      </c>
      <c r="I46" s="52">
        <f t="shared" si="10"/>
        <v>0</v>
      </c>
      <c r="J46" s="52">
        <f t="shared" si="2"/>
        <v>0</v>
      </c>
      <c r="K46" s="52">
        <f>SUM(K47:K52)</f>
        <v>0</v>
      </c>
      <c r="L46" s="52">
        <f t="shared" si="1"/>
        <v>0</v>
      </c>
      <c r="M46" s="56"/>
      <c r="N46" s="21" t="str">
        <f>IF(AND(OR(LEN(B46)&gt;0,L46&gt;0),OR(LEN(B46)=0,L46=0)),"Incomplete","")</f>
        <v/>
      </c>
      <c r="X46" s="23"/>
    </row>
    <row r="47" spans="1:24" x14ac:dyDescent="0.2">
      <c r="A47" s="56">
        <v>5.0999999999999996</v>
      </c>
      <c r="B47" s="54"/>
      <c r="C47" s="54"/>
      <c r="D47" s="54"/>
      <c r="E47" s="54"/>
      <c r="F47" s="54"/>
      <c r="G47" s="54"/>
      <c r="H47" s="54"/>
      <c r="I47" s="54"/>
      <c r="J47" s="52">
        <f>SUM(C47:I47)</f>
        <v>0</v>
      </c>
      <c r="K47" s="54"/>
      <c r="L47" s="52">
        <f t="shared" si="1"/>
        <v>0</v>
      </c>
      <c r="M47" s="55"/>
      <c r="N47" s="21" t="str">
        <f>IF(AND(OR(LEN(B47)&gt;0,L47&gt;0,LEN(M47)&gt;0),OR(LEN(B47)=0,L47=0,LEN(M47)=0)),"Incomplete","")</f>
        <v/>
      </c>
      <c r="X47" s="23"/>
    </row>
    <row r="48" spans="1:24" x14ac:dyDescent="0.2">
      <c r="A48" s="56">
        <v>5.2</v>
      </c>
      <c r="B48" s="54"/>
      <c r="C48" s="54"/>
      <c r="D48" s="54"/>
      <c r="E48" s="54"/>
      <c r="F48" s="54"/>
      <c r="G48" s="54"/>
      <c r="H48" s="54"/>
      <c r="I48" s="54"/>
      <c r="J48" s="52">
        <f t="shared" si="2"/>
        <v>0</v>
      </c>
      <c r="K48" s="54"/>
      <c r="L48" s="52">
        <f t="shared" si="1"/>
        <v>0</v>
      </c>
      <c r="M48" s="55"/>
      <c r="N48" s="21" t="str">
        <f t="shared" ref="N48:N52" si="11">IF(AND(OR(LEN(B48)&gt;0,L48&gt;0,LEN(M48)&gt;0),OR(LEN(B48)=0,L48=0,LEN(M48)=0)),"Incomplete","")</f>
        <v/>
      </c>
      <c r="X48" s="23"/>
    </row>
    <row r="49" spans="1:24" x14ac:dyDescent="0.2">
      <c r="A49" s="56">
        <v>5.3</v>
      </c>
      <c r="B49" s="54"/>
      <c r="C49" s="54"/>
      <c r="D49" s="54"/>
      <c r="E49" s="54"/>
      <c r="F49" s="54"/>
      <c r="G49" s="54"/>
      <c r="H49" s="54"/>
      <c r="I49" s="54"/>
      <c r="J49" s="52">
        <f t="shared" si="2"/>
        <v>0</v>
      </c>
      <c r="K49" s="54"/>
      <c r="L49" s="52">
        <f t="shared" si="1"/>
        <v>0</v>
      </c>
      <c r="M49" s="55"/>
      <c r="N49" s="21" t="str">
        <f t="shared" si="11"/>
        <v/>
      </c>
      <c r="X49" s="23"/>
    </row>
    <row r="50" spans="1:24" x14ac:dyDescent="0.2">
      <c r="A50" s="56">
        <v>5.4</v>
      </c>
      <c r="B50" s="54"/>
      <c r="C50" s="54"/>
      <c r="D50" s="54"/>
      <c r="E50" s="54"/>
      <c r="F50" s="54"/>
      <c r="G50" s="54"/>
      <c r="H50" s="54"/>
      <c r="I50" s="54"/>
      <c r="J50" s="52">
        <f t="shared" si="2"/>
        <v>0</v>
      </c>
      <c r="K50" s="54"/>
      <c r="L50" s="52">
        <f t="shared" si="1"/>
        <v>0</v>
      </c>
      <c r="M50" s="55"/>
      <c r="N50" s="21" t="str">
        <f t="shared" si="11"/>
        <v/>
      </c>
      <c r="X50" s="23"/>
    </row>
    <row r="51" spans="1:24" x14ac:dyDescent="0.2">
      <c r="A51" s="56">
        <v>5.5</v>
      </c>
      <c r="B51" s="54"/>
      <c r="C51" s="54"/>
      <c r="D51" s="54"/>
      <c r="E51" s="54"/>
      <c r="F51" s="54"/>
      <c r="G51" s="54"/>
      <c r="H51" s="54"/>
      <c r="I51" s="54"/>
      <c r="J51" s="52">
        <f t="shared" si="2"/>
        <v>0</v>
      </c>
      <c r="K51" s="54"/>
      <c r="L51" s="52">
        <f t="shared" si="1"/>
        <v>0</v>
      </c>
      <c r="M51" s="55"/>
      <c r="N51" s="21" t="str">
        <f t="shared" si="11"/>
        <v/>
      </c>
      <c r="X51" s="23"/>
    </row>
    <row r="52" spans="1:24" x14ac:dyDescent="0.2">
      <c r="A52" s="56">
        <v>5.6</v>
      </c>
      <c r="B52" s="54"/>
      <c r="C52" s="54"/>
      <c r="D52" s="54"/>
      <c r="E52" s="54"/>
      <c r="F52" s="54"/>
      <c r="G52" s="54"/>
      <c r="H52" s="54"/>
      <c r="I52" s="54"/>
      <c r="J52" s="52">
        <f t="shared" si="2"/>
        <v>0</v>
      </c>
      <c r="K52" s="54"/>
      <c r="L52" s="52">
        <f t="shared" si="1"/>
        <v>0</v>
      </c>
      <c r="M52" s="55"/>
      <c r="N52" s="21" t="str">
        <f t="shared" si="11"/>
        <v/>
      </c>
      <c r="X52" s="23"/>
    </row>
    <row r="53" spans="1:24" x14ac:dyDescent="0.2">
      <c r="A53" s="56">
        <v>6</v>
      </c>
      <c r="B53" s="54"/>
      <c r="C53" s="52">
        <f t="shared" ref="C53:H53" si="12">SUM(C54:C59)</f>
        <v>0</v>
      </c>
      <c r="D53" s="52">
        <f t="shared" si="12"/>
        <v>0</v>
      </c>
      <c r="E53" s="52">
        <f t="shared" si="12"/>
        <v>0</v>
      </c>
      <c r="F53" s="52">
        <f t="shared" si="12"/>
        <v>0</v>
      </c>
      <c r="G53" s="52">
        <f t="shared" si="12"/>
        <v>0</v>
      </c>
      <c r="H53" s="52">
        <f t="shared" si="12"/>
        <v>0</v>
      </c>
      <c r="I53" s="52">
        <f>SUM(I54:I59)</f>
        <v>0</v>
      </c>
      <c r="J53" s="52">
        <f>SUM(C53:I53)</f>
        <v>0</v>
      </c>
      <c r="K53" s="52">
        <f>SUM(K54:K59)</f>
        <v>0</v>
      </c>
      <c r="L53" s="52">
        <f t="shared" si="1"/>
        <v>0</v>
      </c>
      <c r="M53" s="56"/>
      <c r="N53" s="21" t="str">
        <f>IF(AND(OR(LEN(B53)&gt;0,L53&gt;0),OR(LEN(B53)=0,L53=0)),"Incomplete","")</f>
        <v/>
      </c>
      <c r="X53" s="23"/>
    </row>
    <row r="54" spans="1:24" x14ac:dyDescent="0.2">
      <c r="A54" s="56">
        <v>6.1</v>
      </c>
      <c r="B54" s="54"/>
      <c r="C54" s="54"/>
      <c r="D54" s="54"/>
      <c r="E54" s="54"/>
      <c r="F54" s="54"/>
      <c r="G54" s="54"/>
      <c r="H54" s="54"/>
      <c r="I54" s="54"/>
      <c r="J54" s="52">
        <f t="shared" si="2"/>
        <v>0</v>
      </c>
      <c r="K54" s="54"/>
      <c r="L54" s="52">
        <f t="shared" si="1"/>
        <v>0</v>
      </c>
      <c r="M54" s="55"/>
      <c r="N54" s="21" t="str">
        <f>IF(AND(OR(LEN(B54)&gt;0,L54&gt;0,LEN(M54)&gt;0),OR(LEN(B54)=0,L54=0,LEN(M54)=0)),"Incomplete","")</f>
        <v/>
      </c>
      <c r="X54" s="23"/>
    </row>
    <row r="55" spans="1:24" x14ac:dyDescent="0.2">
      <c r="A55" s="56">
        <v>6.2</v>
      </c>
      <c r="B55" s="54"/>
      <c r="C55" s="54"/>
      <c r="D55" s="54"/>
      <c r="E55" s="54"/>
      <c r="F55" s="54"/>
      <c r="G55" s="54"/>
      <c r="H55" s="54"/>
      <c r="I55" s="54"/>
      <c r="J55" s="52">
        <f t="shared" si="2"/>
        <v>0</v>
      </c>
      <c r="K55" s="54"/>
      <c r="L55" s="52">
        <f t="shared" si="1"/>
        <v>0</v>
      </c>
      <c r="M55" s="55"/>
      <c r="N55" s="21" t="str">
        <f t="shared" ref="N55:N59" si="13">IF(AND(OR(LEN(B55)&gt;0,L55&gt;0,LEN(M55)&gt;0),OR(LEN(B55)=0,L55=0,LEN(M55)=0)),"Incomplete","")</f>
        <v/>
      </c>
      <c r="X55" s="23"/>
    </row>
    <row r="56" spans="1:24" x14ac:dyDescent="0.2">
      <c r="A56" s="56">
        <v>6.3</v>
      </c>
      <c r="B56" s="54"/>
      <c r="C56" s="54"/>
      <c r="D56" s="54"/>
      <c r="E56" s="54"/>
      <c r="F56" s="54"/>
      <c r="G56" s="54"/>
      <c r="H56" s="54"/>
      <c r="I56" s="54"/>
      <c r="J56" s="52">
        <f t="shared" si="2"/>
        <v>0</v>
      </c>
      <c r="K56" s="54"/>
      <c r="L56" s="52">
        <f t="shared" si="1"/>
        <v>0</v>
      </c>
      <c r="M56" s="55"/>
      <c r="N56" s="21" t="str">
        <f t="shared" si="13"/>
        <v/>
      </c>
      <c r="X56" s="23"/>
    </row>
    <row r="57" spans="1:24" x14ac:dyDescent="0.2">
      <c r="A57" s="56">
        <v>6.4</v>
      </c>
      <c r="B57" s="54"/>
      <c r="C57" s="54"/>
      <c r="D57" s="54"/>
      <c r="E57" s="54"/>
      <c r="F57" s="54"/>
      <c r="G57" s="54"/>
      <c r="H57" s="54"/>
      <c r="I57" s="54"/>
      <c r="J57" s="52">
        <f t="shared" si="2"/>
        <v>0</v>
      </c>
      <c r="K57" s="54"/>
      <c r="L57" s="52">
        <f t="shared" si="1"/>
        <v>0</v>
      </c>
      <c r="M57" s="55"/>
      <c r="N57" s="21" t="str">
        <f t="shared" si="13"/>
        <v/>
      </c>
      <c r="X57" s="23"/>
    </row>
    <row r="58" spans="1:24" x14ac:dyDescent="0.2">
      <c r="A58" s="56">
        <v>6.5</v>
      </c>
      <c r="B58" s="54"/>
      <c r="C58" s="54"/>
      <c r="D58" s="54"/>
      <c r="E58" s="54"/>
      <c r="F58" s="54"/>
      <c r="G58" s="54"/>
      <c r="H58" s="54"/>
      <c r="I58" s="54"/>
      <c r="J58" s="52">
        <f t="shared" si="2"/>
        <v>0</v>
      </c>
      <c r="K58" s="54"/>
      <c r="L58" s="52">
        <f t="shared" si="1"/>
        <v>0</v>
      </c>
      <c r="M58" s="55"/>
      <c r="N58" s="21" t="str">
        <f t="shared" si="13"/>
        <v/>
      </c>
      <c r="X58" s="23"/>
    </row>
    <row r="59" spans="1:24" x14ac:dyDescent="0.2">
      <c r="A59" s="56">
        <v>6.6</v>
      </c>
      <c r="B59" s="54"/>
      <c r="C59" s="54"/>
      <c r="D59" s="54"/>
      <c r="E59" s="54"/>
      <c r="F59" s="54"/>
      <c r="G59" s="54"/>
      <c r="H59" s="54"/>
      <c r="I59" s="54"/>
      <c r="J59" s="52">
        <f t="shared" si="2"/>
        <v>0</v>
      </c>
      <c r="K59" s="54"/>
      <c r="L59" s="52">
        <f t="shared" si="1"/>
        <v>0</v>
      </c>
      <c r="M59" s="55"/>
      <c r="N59" s="21" t="str">
        <f t="shared" si="13"/>
        <v/>
      </c>
      <c r="X59" s="23"/>
    </row>
    <row r="60" spans="1:24" x14ac:dyDescent="0.2">
      <c r="A60" s="190" t="s">
        <v>2</v>
      </c>
      <c r="B60" s="191"/>
      <c r="C60" s="50">
        <f t="shared" ref="C60:L60" si="14">SUM(C18,C25,C32,C39,C46,C53)</f>
        <v>0</v>
      </c>
      <c r="D60" s="50">
        <f t="shared" si="14"/>
        <v>0</v>
      </c>
      <c r="E60" s="50">
        <f t="shared" si="14"/>
        <v>0</v>
      </c>
      <c r="F60" s="27">
        <f t="shared" si="14"/>
        <v>0</v>
      </c>
      <c r="G60" s="50">
        <f t="shared" si="14"/>
        <v>0</v>
      </c>
      <c r="H60" s="27">
        <f t="shared" si="14"/>
        <v>0</v>
      </c>
      <c r="I60" s="50">
        <f t="shared" si="14"/>
        <v>0</v>
      </c>
      <c r="J60" s="50">
        <f>SUM(J18,J25,J32,J39,J46,J53)</f>
        <v>0</v>
      </c>
      <c r="K60" s="27">
        <f t="shared" si="14"/>
        <v>0</v>
      </c>
      <c r="L60" s="50">
        <f t="shared" si="14"/>
        <v>0</v>
      </c>
      <c r="M60" s="57"/>
      <c r="X60" s="23"/>
    </row>
    <row r="61" spans="1:24" x14ac:dyDescent="0.2">
      <c r="A61" s="6"/>
      <c r="X61" s="23"/>
    </row>
    <row r="62" spans="1:24" x14ac:dyDescent="0.2">
      <c r="A62" s="6"/>
      <c r="X62" s="23"/>
    </row>
    <row r="63" spans="1:24" ht="18" x14ac:dyDescent="0.25">
      <c r="A63" s="142" t="s">
        <v>152</v>
      </c>
      <c r="B63" s="143"/>
      <c r="C63" s="143"/>
      <c r="D63" s="143"/>
      <c r="E63" s="143"/>
      <c r="F63" s="143"/>
      <c r="G63" s="144"/>
      <c r="H63" s="9"/>
      <c r="I63" s="9"/>
      <c r="J63" s="9"/>
      <c r="K63" s="9"/>
      <c r="L63" s="9"/>
      <c r="M63" s="9"/>
      <c r="X63" s="23"/>
    </row>
    <row r="64" spans="1:24" ht="15" x14ac:dyDescent="0.25">
      <c r="A64" s="163" t="s">
        <v>12</v>
      </c>
      <c r="B64" s="148" t="s">
        <v>11</v>
      </c>
      <c r="C64" s="149"/>
      <c r="D64" s="149"/>
      <c r="E64" s="149"/>
      <c r="F64" s="149"/>
      <c r="G64" s="150"/>
      <c r="H64" s="3"/>
      <c r="I64" s="3"/>
      <c r="X64" s="23"/>
    </row>
    <row r="65" spans="1:24" ht="15" x14ac:dyDescent="0.25">
      <c r="A65" s="164"/>
      <c r="B65" s="10" t="s">
        <v>13</v>
      </c>
      <c r="C65" s="10" t="s">
        <v>14</v>
      </c>
      <c r="D65" s="10" t="s">
        <v>15</v>
      </c>
      <c r="E65" s="10" t="s">
        <v>16</v>
      </c>
      <c r="F65" s="10" t="s">
        <v>17</v>
      </c>
      <c r="G65" s="10" t="s">
        <v>2</v>
      </c>
      <c r="X65" s="23"/>
    </row>
    <row r="66" spans="1:24" ht="14.45" customHeight="1" x14ac:dyDescent="0.2">
      <c r="A66" s="155" t="s">
        <v>18</v>
      </c>
      <c r="B66" s="156"/>
      <c r="C66" s="156"/>
      <c r="D66" s="156"/>
      <c r="E66" s="156"/>
      <c r="F66" s="156"/>
      <c r="G66" s="157"/>
      <c r="H66" s="4"/>
      <c r="I66" s="4"/>
      <c r="X66" s="23"/>
    </row>
    <row r="67" spans="1:24" x14ac:dyDescent="0.2">
      <c r="A67" s="11" t="s">
        <v>3</v>
      </c>
      <c r="B67" s="58"/>
      <c r="C67" s="58"/>
      <c r="D67" s="58"/>
      <c r="E67" s="58"/>
      <c r="F67" s="58"/>
      <c r="G67" s="69">
        <f>SUM(B67:F67)</f>
        <v>0</v>
      </c>
      <c r="H67" s="21" t="str">
        <f>IF(AND(G67&gt;0,G67&lt;&gt;C60),"Incomplete","")</f>
        <v/>
      </c>
      <c r="X67" s="23"/>
    </row>
    <row r="68" spans="1:24" ht="25.5" x14ac:dyDescent="0.2">
      <c r="A68" s="11" t="s">
        <v>4</v>
      </c>
      <c r="B68" s="58"/>
      <c r="C68" s="58"/>
      <c r="D68" s="58"/>
      <c r="E68" s="58"/>
      <c r="F68" s="58"/>
      <c r="G68" s="69">
        <f t="shared" ref="G68:G76" si="15">SUM(B68:F68)</f>
        <v>0</v>
      </c>
      <c r="H68" s="21" t="str">
        <f>IF(AND(G68&gt;0,G68&lt;&gt;D60),"Incomplete","")</f>
        <v/>
      </c>
      <c r="X68" s="23"/>
    </row>
    <row r="69" spans="1:24" ht="25.5" x14ac:dyDescent="0.2">
      <c r="A69" s="11" t="s">
        <v>5</v>
      </c>
      <c r="B69" s="58"/>
      <c r="C69" s="58"/>
      <c r="D69" s="58"/>
      <c r="E69" s="58"/>
      <c r="F69" s="58"/>
      <c r="G69" s="69">
        <f t="shared" si="15"/>
        <v>0</v>
      </c>
      <c r="H69" s="21" t="str">
        <f>IF(AND(G69&gt;0,G69&lt;&gt;E60),"Incomplete","")</f>
        <v/>
      </c>
      <c r="X69" s="23"/>
    </row>
    <row r="70" spans="1:24" x14ac:dyDescent="0.2">
      <c r="A70" s="11" t="s">
        <v>6</v>
      </c>
      <c r="B70" s="58"/>
      <c r="C70" s="58"/>
      <c r="D70" s="58"/>
      <c r="E70" s="58"/>
      <c r="F70" s="58"/>
      <c r="G70" s="69">
        <f t="shared" si="15"/>
        <v>0</v>
      </c>
      <c r="H70" s="21" t="str">
        <f>IF(AND(G70&gt;0,G70&lt;&gt;F60),"Incomplete","")</f>
        <v/>
      </c>
      <c r="X70" s="23"/>
    </row>
    <row r="71" spans="1:24" x14ac:dyDescent="0.2">
      <c r="A71" s="11" t="s">
        <v>7</v>
      </c>
      <c r="B71" s="58"/>
      <c r="C71" s="58"/>
      <c r="D71" s="58"/>
      <c r="E71" s="58"/>
      <c r="F71" s="58"/>
      <c r="G71" s="69">
        <f t="shared" si="15"/>
        <v>0</v>
      </c>
      <c r="H71" s="21" t="str">
        <f>IF(AND(G71&gt;0,G71&lt;&gt;G60),"Incomplete","")</f>
        <v/>
      </c>
      <c r="X71" s="23"/>
    </row>
    <row r="72" spans="1:24" x14ac:dyDescent="0.2">
      <c r="A72" s="11" t="s">
        <v>147</v>
      </c>
      <c r="B72" s="58"/>
      <c r="C72" s="58"/>
      <c r="D72" s="58"/>
      <c r="E72" s="58"/>
      <c r="F72" s="58"/>
      <c r="G72" s="69">
        <f t="shared" si="15"/>
        <v>0</v>
      </c>
      <c r="H72" s="21" t="str">
        <f>IF(AND(G72&gt;0,G72&lt;&gt;H60),"Incomplete","")</f>
        <v/>
      </c>
      <c r="X72" s="23"/>
    </row>
    <row r="73" spans="1:24" ht="38.25" x14ac:dyDescent="0.2">
      <c r="A73" s="12" t="s">
        <v>19</v>
      </c>
      <c r="B73" s="58"/>
      <c r="C73" s="58"/>
      <c r="D73" s="58"/>
      <c r="E73" s="58"/>
      <c r="F73" s="58"/>
      <c r="G73" s="69">
        <f t="shared" si="15"/>
        <v>0</v>
      </c>
      <c r="X73" s="23"/>
    </row>
    <row r="74" spans="1:24" ht="38.25" x14ac:dyDescent="0.2">
      <c r="A74" s="12" t="s">
        <v>19</v>
      </c>
      <c r="B74" s="58"/>
      <c r="C74" s="58"/>
      <c r="D74" s="58"/>
      <c r="E74" s="58"/>
      <c r="F74" s="58"/>
      <c r="G74" s="69">
        <f t="shared" si="15"/>
        <v>0</v>
      </c>
      <c r="X74" s="23"/>
    </row>
    <row r="75" spans="1:24" x14ac:dyDescent="0.2">
      <c r="A75" s="12"/>
      <c r="B75" s="58"/>
      <c r="C75" s="58"/>
      <c r="D75" s="58"/>
      <c r="E75" s="58"/>
      <c r="F75" s="58"/>
      <c r="G75" s="69">
        <f t="shared" si="15"/>
        <v>0</v>
      </c>
      <c r="X75" s="23"/>
    </row>
    <row r="76" spans="1:24" x14ac:dyDescent="0.2">
      <c r="A76" s="11"/>
      <c r="B76" s="58"/>
      <c r="C76" s="58"/>
      <c r="D76" s="58"/>
      <c r="E76" s="58"/>
      <c r="F76" s="58"/>
      <c r="G76" s="69">
        <f t="shared" si="15"/>
        <v>0</v>
      </c>
      <c r="X76" s="23"/>
    </row>
    <row r="77" spans="1:24" ht="25.5" x14ac:dyDescent="0.2">
      <c r="A77" s="13" t="s">
        <v>20</v>
      </c>
      <c r="B77" s="69">
        <f>SUM(B67:B76)</f>
        <v>0</v>
      </c>
      <c r="C77" s="69">
        <f t="shared" ref="C77:F77" si="16">SUM(C67:C76)</f>
        <v>0</v>
      </c>
      <c r="D77" s="69">
        <f t="shared" si="16"/>
        <v>0</v>
      </c>
      <c r="E77" s="69">
        <f t="shared" si="16"/>
        <v>0</v>
      </c>
      <c r="F77" s="69">
        <f t="shared" si="16"/>
        <v>0</v>
      </c>
      <c r="G77" s="69">
        <f t="shared" ref="G77" si="17">SUM(B77:F77)</f>
        <v>0</v>
      </c>
      <c r="H77" s="21" t="str">
        <f>IF(OR(COUNTIF(H67:H72,"Incomplete")&gt;0,AND(G77&gt;0,G77&lt;&gt;J60)),"Incomplete","")</f>
        <v/>
      </c>
      <c r="X77" s="23"/>
    </row>
    <row r="78" spans="1:24" ht="14.45" customHeight="1" x14ac:dyDescent="0.25">
      <c r="A78" s="151" t="s">
        <v>21</v>
      </c>
      <c r="B78" s="152"/>
      <c r="C78" s="152"/>
      <c r="D78" s="152"/>
      <c r="E78" s="152"/>
      <c r="F78" s="152"/>
      <c r="G78" s="153"/>
      <c r="H78" s="4"/>
      <c r="I78" s="4"/>
      <c r="X78" s="23"/>
    </row>
    <row r="79" spans="1:24" x14ac:dyDescent="0.2">
      <c r="A79" s="119" t="s">
        <v>212</v>
      </c>
      <c r="B79" s="58"/>
      <c r="C79" s="58"/>
      <c r="D79" s="58"/>
      <c r="E79" s="58"/>
      <c r="F79" s="58"/>
      <c r="G79" s="69">
        <f>SUM(B79:F79)</f>
        <v>0</v>
      </c>
      <c r="X79" s="23"/>
    </row>
    <row r="80" spans="1:24" x14ac:dyDescent="0.2">
      <c r="A80" s="119" t="s">
        <v>22</v>
      </c>
      <c r="B80" s="58"/>
      <c r="C80" s="58"/>
      <c r="D80" s="58"/>
      <c r="E80" s="58"/>
      <c r="F80" s="58"/>
      <c r="G80" s="69">
        <f t="shared" ref="G80:G83" si="18">SUM(B80:F80)</f>
        <v>0</v>
      </c>
      <c r="X80" s="23"/>
    </row>
    <row r="81" spans="1:24" x14ac:dyDescent="0.2">
      <c r="A81" s="119"/>
      <c r="B81" s="58"/>
      <c r="C81" s="58"/>
      <c r="D81" s="58"/>
      <c r="E81" s="58"/>
      <c r="F81" s="58"/>
      <c r="G81" s="69">
        <f t="shared" si="18"/>
        <v>0</v>
      </c>
      <c r="X81" s="23"/>
    </row>
    <row r="82" spans="1:24" x14ac:dyDescent="0.2">
      <c r="A82" s="119"/>
      <c r="B82" s="58"/>
      <c r="C82" s="58"/>
      <c r="D82" s="58"/>
      <c r="E82" s="58"/>
      <c r="F82" s="58"/>
      <c r="G82" s="69">
        <f t="shared" si="18"/>
        <v>0</v>
      </c>
      <c r="X82" s="23"/>
    </row>
    <row r="83" spans="1:24" ht="25.5" x14ac:dyDescent="0.2">
      <c r="A83" s="13" t="s">
        <v>23</v>
      </c>
      <c r="B83" s="14">
        <f>SUM(B79:B82)</f>
        <v>0</v>
      </c>
      <c r="C83" s="14">
        <f t="shared" ref="C83:F83" si="19">SUM(C79:C82)</f>
        <v>0</v>
      </c>
      <c r="D83" s="14">
        <f t="shared" si="19"/>
        <v>0</v>
      </c>
      <c r="E83" s="14">
        <f t="shared" si="19"/>
        <v>0</v>
      </c>
      <c r="F83" s="14">
        <f t="shared" si="19"/>
        <v>0</v>
      </c>
      <c r="G83" s="69">
        <f t="shared" si="18"/>
        <v>0</v>
      </c>
      <c r="X83" s="23"/>
    </row>
    <row r="84" spans="1:24" ht="14.45" customHeight="1" x14ac:dyDescent="0.25">
      <c r="A84" s="154" t="s">
        <v>24</v>
      </c>
      <c r="B84" s="154"/>
      <c r="C84" s="154"/>
      <c r="D84" s="154"/>
      <c r="E84" s="154"/>
      <c r="F84" s="154"/>
      <c r="G84" s="154"/>
      <c r="H84" s="4"/>
      <c r="I84" s="4"/>
      <c r="X84" s="23"/>
    </row>
    <row r="85" spans="1:24" ht="29.1" customHeight="1" x14ac:dyDescent="0.2">
      <c r="A85" s="13" t="s">
        <v>25</v>
      </c>
      <c r="B85" s="58"/>
      <c r="C85" s="58"/>
      <c r="D85" s="58"/>
      <c r="E85" s="58"/>
      <c r="F85" s="58"/>
      <c r="G85" s="69">
        <f>SUM(B85:F85)</f>
        <v>0</v>
      </c>
      <c r="X85" s="23"/>
    </row>
    <row r="86" spans="1:24" x14ac:dyDescent="0.2">
      <c r="A86" s="13" t="s">
        <v>26</v>
      </c>
      <c r="B86" s="69">
        <f>B83+B85</f>
        <v>0</v>
      </c>
      <c r="C86" s="69">
        <f t="shared" ref="C86:F86" si="20">C83+C85</f>
        <v>0</v>
      </c>
      <c r="D86" s="69">
        <f t="shared" si="20"/>
        <v>0</v>
      </c>
      <c r="E86" s="69">
        <f t="shared" si="20"/>
        <v>0</v>
      </c>
      <c r="F86" s="69">
        <f t="shared" si="20"/>
        <v>0</v>
      </c>
      <c r="G86" s="69">
        <f>G83+G85</f>
        <v>0</v>
      </c>
      <c r="H86" s="21" t="str">
        <f>IF(AND(G86&gt;0,G86&lt;&gt;K60),"Incomplete","")</f>
        <v/>
      </c>
      <c r="X86" s="23"/>
    </row>
    <row r="87" spans="1:24" ht="30" x14ac:dyDescent="0.25">
      <c r="A87" s="1" t="s">
        <v>27</v>
      </c>
      <c r="B87" s="24">
        <f>B77+B86</f>
        <v>0</v>
      </c>
      <c r="C87" s="24">
        <f t="shared" ref="C87:E87" si="21">C77+C86</f>
        <v>0</v>
      </c>
      <c r="D87" s="24">
        <f>D77+D86</f>
        <v>0</v>
      </c>
      <c r="E87" s="24">
        <f t="shared" si="21"/>
        <v>0</v>
      </c>
      <c r="F87" s="24">
        <f>F77+F86</f>
        <v>0</v>
      </c>
      <c r="G87" s="24">
        <f>G77+G86</f>
        <v>0</v>
      </c>
      <c r="H87" s="21" t="str">
        <f>IF(AND(G87&gt;0,G87&lt;&gt;L60),"Incomplete","")</f>
        <v/>
      </c>
      <c r="X87" s="23"/>
    </row>
    <row r="88" spans="1:24" ht="45" x14ac:dyDescent="0.25">
      <c r="A88" s="15" t="s">
        <v>28</v>
      </c>
      <c r="B88" s="54"/>
      <c r="C88" s="54"/>
      <c r="D88" s="54"/>
      <c r="E88" s="54"/>
      <c r="F88" s="54"/>
      <c r="G88" s="52">
        <f>SUM(B88:F88)</f>
        <v>0</v>
      </c>
      <c r="H88" s="21" t="str">
        <f>IF(OR(AND(G87&gt;0,G88=0),B123="No",B124="No"),"Incomplete","")</f>
        <v/>
      </c>
      <c r="X88" s="23"/>
    </row>
    <row r="89" spans="1:24" ht="14.45" customHeight="1" x14ac:dyDescent="0.2">
      <c r="A89" s="158" t="s">
        <v>148</v>
      </c>
      <c r="B89" s="158"/>
      <c r="C89" s="158"/>
      <c r="D89" s="158"/>
      <c r="E89" s="158"/>
      <c r="F89" s="158"/>
      <c r="G89" s="5" t="str">
        <f>IF(ISNUMBER(G72/G77),IF(G72/G77&gt;0.15,"ERROR",G72/G77*100),"")</f>
        <v/>
      </c>
      <c r="H89" s="4"/>
      <c r="X89" s="23"/>
    </row>
    <row r="90" spans="1:24" x14ac:dyDescent="0.2">
      <c r="B90" s="120"/>
      <c r="C90" s="120"/>
      <c r="D90" s="120"/>
      <c r="E90" s="120"/>
      <c r="F90" s="120"/>
      <c r="X90" s="23"/>
    </row>
    <row r="91" spans="1:24" x14ac:dyDescent="0.2">
      <c r="X91" s="23"/>
    </row>
    <row r="92" spans="1:24" ht="18" x14ac:dyDescent="0.25">
      <c r="A92" s="185" t="s">
        <v>153</v>
      </c>
      <c r="B92" s="185"/>
      <c r="C92" s="185"/>
      <c r="D92" s="185"/>
      <c r="E92" s="185"/>
      <c r="F92" s="185"/>
      <c r="G92" s="185"/>
      <c r="H92" s="185"/>
      <c r="I92" s="185"/>
      <c r="J92" s="185"/>
      <c r="K92" s="185"/>
      <c r="L92" s="185"/>
      <c r="M92" s="185"/>
      <c r="N92" s="185"/>
      <c r="O92" s="185"/>
      <c r="P92" s="185"/>
      <c r="Q92" s="185"/>
      <c r="R92" s="185"/>
      <c r="S92" s="185"/>
      <c r="T92" s="185"/>
      <c r="U92" s="185"/>
      <c r="V92" s="185"/>
      <c r="W92" s="185"/>
      <c r="X92" s="23"/>
    </row>
    <row r="93" spans="1:24" ht="22.5" customHeight="1" x14ac:dyDescent="0.2">
      <c r="A93" s="165" t="s">
        <v>34</v>
      </c>
      <c r="B93" s="146" t="s">
        <v>30</v>
      </c>
      <c r="C93" s="159" t="s">
        <v>36</v>
      </c>
      <c r="D93" s="159" t="s">
        <v>215</v>
      </c>
      <c r="E93" s="159" t="s">
        <v>216</v>
      </c>
      <c r="F93" s="167" t="s">
        <v>107</v>
      </c>
      <c r="G93" s="167" t="s">
        <v>108</v>
      </c>
      <c r="H93" s="167" t="s">
        <v>109</v>
      </c>
      <c r="I93" s="167" t="s">
        <v>110</v>
      </c>
      <c r="J93" s="167" t="s">
        <v>111</v>
      </c>
      <c r="K93" s="167" t="s">
        <v>112</v>
      </c>
      <c r="L93" s="167" t="s">
        <v>113</v>
      </c>
      <c r="M93" s="167" t="s">
        <v>114</v>
      </c>
      <c r="N93" s="167" t="s">
        <v>115</v>
      </c>
      <c r="O93" s="167" t="s">
        <v>116</v>
      </c>
      <c r="P93" s="167" t="s">
        <v>117</v>
      </c>
      <c r="Q93" s="167" t="s">
        <v>118</v>
      </c>
      <c r="R93" s="167" t="s">
        <v>119</v>
      </c>
      <c r="S93" s="167" t="s">
        <v>120</v>
      </c>
      <c r="T93" s="167" t="s">
        <v>121</v>
      </c>
      <c r="U93" s="182" t="s">
        <v>31</v>
      </c>
      <c r="V93" s="182" t="s">
        <v>32</v>
      </c>
      <c r="W93" s="186" t="s">
        <v>33</v>
      </c>
      <c r="X93" s="23"/>
    </row>
    <row r="94" spans="1:24" ht="53.1" customHeight="1" x14ac:dyDescent="0.2">
      <c r="A94" s="166"/>
      <c r="B94" s="147"/>
      <c r="C94" s="159"/>
      <c r="D94" s="159"/>
      <c r="E94" s="159"/>
      <c r="F94" s="168"/>
      <c r="G94" s="168"/>
      <c r="H94" s="168"/>
      <c r="I94" s="168"/>
      <c r="J94" s="168"/>
      <c r="K94" s="168"/>
      <c r="L94" s="168"/>
      <c r="M94" s="168"/>
      <c r="N94" s="168"/>
      <c r="O94" s="168"/>
      <c r="P94" s="168"/>
      <c r="Q94" s="168"/>
      <c r="R94" s="168"/>
      <c r="S94" s="168"/>
      <c r="T94" s="168"/>
      <c r="U94" s="183"/>
      <c r="V94" s="183"/>
      <c r="W94" s="187"/>
      <c r="X94" s="23"/>
    </row>
    <row r="95" spans="1:24" x14ac:dyDescent="0.2">
      <c r="A95" s="76" t="str">
        <f>IF(LEN(B8)&gt;0,B8,"")</f>
        <v/>
      </c>
      <c r="B95" s="70" t="s">
        <v>40</v>
      </c>
      <c r="C95" s="55"/>
      <c r="D95" s="55"/>
      <c r="E95" s="55"/>
      <c r="F95" s="59"/>
      <c r="G95" s="59"/>
      <c r="H95" s="7">
        <f>F95+G95</f>
        <v>0</v>
      </c>
      <c r="I95" s="59"/>
      <c r="J95" s="59"/>
      <c r="K95" s="7">
        <f>I95+J95</f>
        <v>0</v>
      </c>
      <c r="L95" s="59"/>
      <c r="M95" s="59"/>
      <c r="N95" s="7">
        <f>L95+M95</f>
        <v>0</v>
      </c>
      <c r="O95" s="59"/>
      <c r="P95" s="59"/>
      <c r="Q95" s="7">
        <f>O95+P95</f>
        <v>0</v>
      </c>
      <c r="R95" s="59"/>
      <c r="S95" s="59"/>
      <c r="T95" s="7">
        <f>R95+S95</f>
        <v>0</v>
      </c>
      <c r="U95" s="7">
        <f>F95+I95+L95+O95+R95</f>
        <v>0</v>
      </c>
      <c r="V95" s="7">
        <f>G95+J95+M95+P95+S95</f>
        <v>0</v>
      </c>
      <c r="W95" s="8">
        <f>U95+V95</f>
        <v>0</v>
      </c>
      <c r="X95" s="23" t="str">
        <f>IF(OR(AND(V95&gt;0,LEN(E95)=0),AND(V95=0,LEN(E95)&gt;0),AND(C95="Yes",LEN(D95)&gt;0),AND(C95="No",LEN(D95)=0)),"Incomplete","")</f>
        <v/>
      </c>
    </row>
    <row r="96" spans="1:24" x14ac:dyDescent="0.2">
      <c r="A96" s="56" t="s">
        <v>35</v>
      </c>
      <c r="B96" s="70" t="s">
        <v>51</v>
      </c>
      <c r="C96" s="71" t="s">
        <v>50</v>
      </c>
      <c r="D96" s="56"/>
      <c r="E96" s="56"/>
      <c r="F96" s="72">
        <f>B88</f>
        <v>0</v>
      </c>
      <c r="G96" s="72"/>
      <c r="H96" s="73">
        <f t="shared" ref="H96:H104" si="22">F96+G96</f>
        <v>0</v>
      </c>
      <c r="I96" s="72">
        <f>C88</f>
        <v>0</v>
      </c>
      <c r="J96" s="72"/>
      <c r="K96" s="73">
        <f t="shared" ref="K96:K104" si="23">I96+J96</f>
        <v>0</v>
      </c>
      <c r="L96" s="72">
        <f>D88</f>
        <v>0</v>
      </c>
      <c r="M96" s="72"/>
      <c r="N96" s="73">
        <f t="shared" ref="N96:N104" si="24">L96+M96</f>
        <v>0</v>
      </c>
      <c r="O96" s="72">
        <f>E88</f>
        <v>0</v>
      </c>
      <c r="P96" s="72"/>
      <c r="Q96" s="73">
        <f t="shared" ref="Q96:Q104" si="25">O96+P96</f>
        <v>0</v>
      </c>
      <c r="R96" s="72">
        <f>F88</f>
        <v>0</v>
      </c>
      <c r="S96" s="72"/>
      <c r="T96" s="74">
        <f t="shared" ref="T96:T104" si="26">R96+S96</f>
        <v>0</v>
      </c>
      <c r="U96" s="74">
        <f t="shared" ref="U96:U104" si="27">F96+I96+L96+O96+R96</f>
        <v>0</v>
      </c>
      <c r="V96" s="74">
        <f t="shared" ref="V96:V104" si="28">G96+J96+M96+P96+S96</f>
        <v>0</v>
      </c>
      <c r="W96" s="75">
        <f t="shared" ref="W96:W104" si="29">U96+V96</f>
        <v>0</v>
      </c>
      <c r="X96" s="23" t="str">
        <f>IF(AND(W95&gt;0,W96=0),"Incomplete","")</f>
        <v/>
      </c>
    </row>
    <row r="97" spans="1:24" x14ac:dyDescent="0.2">
      <c r="A97" s="55"/>
      <c r="B97" s="25"/>
      <c r="C97" s="55"/>
      <c r="D97" s="55"/>
      <c r="E97" s="55"/>
      <c r="F97" s="54"/>
      <c r="G97" s="54"/>
      <c r="H97" s="7">
        <f t="shared" si="22"/>
        <v>0</v>
      </c>
      <c r="I97" s="54"/>
      <c r="J97" s="54"/>
      <c r="K97" s="7">
        <f t="shared" si="23"/>
        <v>0</v>
      </c>
      <c r="L97" s="54"/>
      <c r="M97" s="54"/>
      <c r="N97" s="7">
        <f t="shared" si="24"/>
        <v>0</v>
      </c>
      <c r="O97" s="54"/>
      <c r="P97" s="54"/>
      <c r="Q97" s="7">
        <f t="shared" si="25"/>
        <v>0</v>
      </c>
      <c r="R97" s="54"/>
      <c r="S97" s="54"/>
      <c r="T97" s="7">
        <f t="shared" si="26"/>
        <v>0</v>
      </c>
      <c r="U97" s="7">
        <f t="shared" si="27"/>
        <v>0</v>
      </c>
      <c r="V97" s="7">
        <f t="shared" si="28"/>
        <v>0</v>
      </c>
      <c r="W97" s="8">
        <f t="shared" si="29"/>
        <v>0</v>
      </c>
      <c r="X97" s="23" t="str">
        <f>IF(OR(AND(C97="Yes",LEN(D97)&gt;0),AND(C97="No",LEN(D97)=0),AND(V97=0,LEN(E97)&gt;0),AND(V97&gt;0,LEN(E97)=0),AND(W97=0,OR(LEN(A97)&gt;0,LEN(B97)&gt;0,LEN(C97)&gt;0)),AND(W97&gt;0,OR(LEN(A97)=0,LEN(B97)=0,LEN(C97)=0))),"Incomplete","")</f>
        <v/>
      </c>
    </row>
    <row r="98" spans="1:24" x14ac:dyDescent="0.2">
      <c r="A98" s="55"/>
      <c r="B98" s="25"/>
      <c r="C98" s="55"/>
      <c r="D98" s="55"/>
      <c r="E98" s="55"/>
      <c r="F98" s="54"/>
      <c r="G98" s="54"/>
      <c r="H98" s="7">
        <f t="shared" si="22"/>
        <v>0</v>
      </c>
      <c r="I98" s="54"/>
      <c r="J98" s="54"/>
      <c r="K98" s="7">
        <f t="shared" si="23"/>
        <v>0</v>
      </c>
      <c r="L98" s="54"/>
      <c r="M98" s="54"/>
      <c r="N98" s="7">
        <f t="shared" si="24"/>
        <v>0</v>
      </c>
      <c r="O98" s="54"/>
      <c r="P98" s="54"/>
      <c r="Q98" s="7">
        <f t="shared" si="25"/>
        <v>0</v>
      </c>
      <c r="R98" s="54"/>
      <c r="S98" s="54"/>
      <c r="T98" s="7">
        <f t="shared" si="26"/>
        <v>0</v>
      </c>
      <c r="U98" s="7">
        <f t="shared" si="27"/>
        <v>0</v>
      </c>
      <c r="V98" s="7">
        <f t="shared" si="28"/>
        <v>0</v>
      </c>
      <c r="W98" s="8">
        <f t="shared" si="29"/>
        <v>0</v>
      </c>
      <c r="X98" s="23"/>
    </row>
    <row r="99" spans="1:24" x14ac:dyDescent="0.2">
      <c r="A99" s="55"/>
      <c r="B99" s="25"/>
      <c r="C99" s="55"/>
      <c r="D99" s="55"/>
      <c r="E99" s="55"/>
      <c r="F99" s="54"/>
      <c r="G99" s="54"/>
      <c r="H99" s="7">
        <f t="shared" si="22"/>
        <v>0</v>
      </c>
      <c r="I99" s="54"/>
      <c r="J99" s="54"/>
      <c r="K99" s="7">
        <f t="shared" si="23"/>
        <v>0</v>
      </c>
      <c r="L99" s="54"/>
      <c r="M99" s="54"/>
      <c r="N99" s="7">
        <f t="shared" si="24"/>
        <v>0</v>
      </c>
      <c r="O99" s="54"/>
      <c r="P99" s="54"/>
      <c r="Q99" s="7">
        <f t="shared" si="25"/>
        <v>0</v>
      </c>
      <c r="R99" s="54"/>
      <c r="S99" s="54"/>
      <c r="T99" s="7">
        <f t="shared" si="26"/>
        <v>0</v>
      </c>
      <c r="U99" s="7">
        <f t="shared" si="27"/>
        <v>0</v>
      </c>
      <c r="V99" s="7">
        <f t="shared" si="28"/>
        <v>0</v>
      </c>
      <c r="W99" s="8">
        <f t="shared" si="29"/>
        <v>0</v>
      </c>
      <c r="X99" s="23"/>
    </row>
    <row r="100" spans="1:24" x14ac:dyDescent="0.2">
      <c r="A100" s="55"/>
      <c r="B100" s="25"/>
      <c r="C100" s="55"/>
      <c r="D100" s="55"/>
      <c r="E100" s="55"/>
      <c r="F100" s="54"/>
      <c r="G100" s="54"/>
      <c r="H100" s="7">
        <f t="shared" si="22"/>
        <v>0</v>
      </c>
      <c r="I100" s="54"/>
      <c r="J100" s="54"/>
      <c r="K100" s="7">
        <f t="shared" si="23"/>
        <v>0</v>
      </c>
      <c r="L100" s="54"/>
      <c r="M100" s="54"/>
      <c r="N100" s="7">
        <f t="shared" si="24"/>
        <v>0</v>
      </c>
      <c r="O100" s="54"/>
      <c r="P100" s="54"/>
      <c r="Q100" s="7">
        <f t="shared" si="25"/>
        <v>0</v>
      </c>
      <c r="R100" s="54"/>
      <c r="S100" s="54"/>
      <c r="T100" s="7">
        <f t="shared" si="26"/>
        <v>0</v>
      </c>
      <c r="U100" s="7">
        <f t="shared" si="27"/>
        <v>0</v>
      </c>
      <c r="V100" s="7">
        <f t="shared" si="28"/>
        <v>0</v>
      </c>
      <c r="W100" s="8">
        <f t="shared" si="29"/>
        <v>0</v>
      </c>
      <c r="X100" s="23"/>
    </row>
    <row r="101" spans="1:24" x14ac:dyDescent="0.2">
      <c r="A101" s="55"/>
      <c r="B101" s="25"/>
      <c r="C101" s="55"/>
      <c r="D101" s="55"/>
      <c r="E101" s="55"/>
      <c r="F101" s="54"/>
      <c r="G101" s="54"/>
      <c r="H101" s="7">
        <f t="shared" si="22"/>
        <v>0</v>
      </c>
      <c r="I101" s="54"/>
      <c r="J101" s="54"/>
      <c r="K101" s="7">
        <f t="shared" si="23"/>
        <v>0</v>
      </c>
      <c r="L101" s="54"/>
      <c r="M101" s="54"/>
      <c r="N101" s="7">
        <f t="shared" si="24"/>
        <v>0</v>
      </c>
      <c r="O101" s="54"/>
      <c r="P101" s="54"/>
      <c r="Q101" s="7">
        <f t="shared" si="25"/>
        <v>0</v>
      </c>
      <c r="R101" s="54"/>
      <c r="S101" s="54"/>
      <c r="T101" s="7">
        <f t="shared" si="26"/>
        <v>0</v>
      </c>
      <c r="U101" s="7">
        <f t="shared" si="27"/>
        <v>0</v>
      </c>
      <c r="V101" s="7">
        <f t="shared" si="28"/>
        <v>0</v>
      </c>
      <c r="W101" s="8">
        <f t="shared" si="29"/>
        <v>0</v>
      </c>
      <c r="X101" s="23"/>
    </row>
    <row r="102" spans="1:24" x14ac:dyDescent="0.2">
      <c r="A102" s="55"/>
      <c r="B102" s="25"/>
      <c r="C102" s="55"/>
      <c r="D102" s="55"/>
      <c r="E102" s="55"/>
      <c r="F102" s="54"/>
      <c r="G102" s="54"/>
      <c r="H102" s="7">
        <f t="shared" si="22"/>
        <v>0</v>
      </c>
      <c r="I102" s="54"/>
      <c r="J102" s="54"/>
      <c r="K102" s="7">
        <f t="shared" si="23"/>
        <v>0</v>
      </c>
      <c r="L102" s="54"/>
      <c r="M102" s="54"/>
      <c r="N102" s="7">
        <f t="shared" si="24"/>
        <v>0</v>
      </c>
      <c r="O102" s="54"/>
      <c r="P102" s="54"/>
      <c r="Q102" s="7">
        <f t="shared" si="25"/>
        <v>0</v>
      </c>
      <c r="R102" s="54"/>
      <c r="S102" s="54"/>
      <c r="T102" s="7">
        <f t="shared" si="26"/>
        <v>0</v>
      </c>
      <c r="U102" s="7">
        <f t="shared" si="27"/>
        <v>0</v>
      </c>
      <c r="V102" s="7">
        <f t="shared" si="28"/>
        <v>0</v>
      </c>
      <c r="W102" s="8">
        <f t="shared" si="29"/>
        <v>0</v>
      </c>
      <c r="X102" s="23"/>
    </row>
    <row r="103" spans="1:24" x14ac:dyDescent="0.2">
      <c r="A103" s="55"/>
      <c r="B103" s="25"/>
      <c r="C103" s="55"/>
      <c r="D103" s="55"/>
      <c r="E103" s="55"/>
      <c r="F103" s="54"/>
      <c r="G103" s="54"/>
      <c r="H103" s="7">
        <f t="shared" si="22"/>
        <v>0</v>
      </c>
      <c r="I103" s="54"/>
      <c r="J103" s="54"/>
      <c r="K103" s="7">
        <f t="shared" si="23"/>
        <v>0</v>
      </c>
      <c r="L103" s="54"/>
      <c r="M103" s="54"/>
      <c r="N103" s="7">
        <f t="shared" si="24"/>
        <v>0</v>
      </c>
      <c r="O103" s="54"/>
      <c r="P103" s="54"/>
      <c r="Q103" s="7">
        <f t="shared" si="25"/>
        <v>0</v>
      </c>
      <c r="R103" s="54"/>
      <c r="S103" s="54"/>
      <c r="T103" s="7">
        <f t="shared" si="26"/>
        <v>0</v>
      </c>
      <c r="U103" s="7">
        <f t="shared" si="27"/>
        <v>0</v>
      </c>
      <c r="V103" s="7">
        <f t="shared" si="28"/>
        <v>0</v>
      </c>
      <c r="W103" s="8">
        <f t="shared" si="29"/>
        <v>0</v>
      </c>
      <c r="X103" s="23"/>
    </row>
    <row r="104" spans="1:24" x14ac:dyDescent="0.2">
      <c r="A104" s="55"/>
      <c r="B104" s="25"/>
      <c r="C104" s="55"/>
      <c r="D104" s="55"/>
      <c r="E104" s="55"/>
      <c r="F104" s="54"/>
      <c r="G104" s="54"/>
      <c r="H104" s="7">
        <f t="shared" si="22"/>
        <v>0</v>
      </c>
      <c r="I104" s="54"/>
      <c r="J104" s="54"/>
      <c r="K104" s="7">
        <f t="shared" si="23"/>
        <v>0</v>
      </c>
      <c r="L104" s="54"/>
      <c r="M104" s="54"/>
      <c r="N104" s="7">
        <f t="shared" si="24"/>
        <v>0</v>
      </c>
      <c r="O104" s="54"/>
      <c r="P104" s="54"/>
      <c r="Q104" s="7">
        <f t="shared" si="25"/>
        <v>0</v>
      </c>
      <c r="R104" s="54"/>
      <c r="S104" s="54"/>
      <c r="T104" s="7">
        <f t="shared" si="26"/>
        <v>0</v>
      </c>
      <c r="U104" s="7">
        <f t="shared" si="27"/>
        <v>0</v>
      </c>
      <c r="V104" s="7">
        <f t="shared" si="28"/>
        <v>0</v>
      </c>
      <c r="W104" s="8">
        <f t="shared" si="29"/>
        <v>0</v>
      </c>
      <c r="X104" s="23"/>
    </row>
    <row r="105" spans="1:24" ht="14.1" customHeight="1" x14ac:dyDescent="0.2">
      <c r="A105" s="26"/>
      <c r="B105" s="26"/>
      <c r="C105" s="26"/>
      <c r="D105" s="26"/>
      <c r="E105" s="26"/>
      <c r="F105" s="178"/>
      <c r="G105" s="178"/>
      <c r="H105" s="180" t="s">
        <v>109</v>
      </c>
      <c r="I105" s="167"/>
      <c r="J105" s="167"/>
      <c r="K105" s="167" t="s">
        <v>112</v>
      </c>
      <c r="L105" s="167"/>
      <c r="M105" s="167"/>
      <c r="N105" s="167" t="s">
        <v>115</v>
      </c>
      <c r="O105" s="167"/>
      <c r="P105" s="167"/>
      <c r="Q105" s="167" t="s">
        <v>118</v>
      </c>
      <c r="R105" s="167"/>
      <c r="S105" s="167"/>
      <c r="T105" s="167" t="s">
        <v>121</v>
      </c>
      <c r="U105" s="182" t="s">
        <v>31</v>
      </c>
      <c r="V105" s="182" t="s">
        <v>32</v>
      </c>
      <c r="W105" s="186" t="s">
        <v>33</v>
      </c>
      <c r="X105" s="23"/>
    </row>
    <row r="106" spans="1:24" x14ac:dyDescent="0.2">
      <c r="A106" s="26"/>
      <c r="B106" s="26"/>
      <c r="C106" s="26"/>
      <c r="D106" s="26"/>
      <c r="E106" s="26"/>
      <c r="F106" s="179"/>
      <c r="G106" s="179"/>
      <c r="H106" s="181"/>
      <c r="I106" s="168"/>
      <c r="J106" s="168"/>
      <c r="K106" s="168"/>
      <c r="L106" s="168"/>
      <c r="M106" s="168"/>
      <c r="N106" s="168"/>
      <c r="O106" s="168"/>
      <c r="P106" s="168"/>
      <c r="Q106" s="168"/>
      <c r="R106" s="168"/>
      <c r="S106" s="168"/>
      <c r="T106" s="168"/>
      <c r="U106" s="183"/>
      <c r="V106" s="183"/>
      <c r="W106" s="187"/>
      <c r="X106" s="23"/>
    </row>
    <row r="107" spans="1:24" ht="14.45" customHeight="1" x14ac:dyDescent="0.2">
      <c r="A107" s="173" t="s">
        <v>205</v>
      </c>
      <c r="B107" s="173"/>
      <c r="C107" s="173"/>
      <c r="D107" s="173"/>
      <c r="E107" s="77"/>
      <c r="F107" s="77"/>
      <c r="G107" s="77"/>
      <c r="H107" s="78">
        <f>SUM(H95:H104)</f>
        <v>0</v>
      </c>
      <c r="I107" s="77"/>
      <c r="J107" s="77"/>
      <c r="K107" s="78">
        <f>SUM(K95:K104)</f>
        <v>0</v>
      </c>
      <c r="L107" s="77"/>
      <c r="M107" s="77"/>
      <c r="N107" s="78">
        <f>SUM(N95:N104)</f>
        <v>0</v>
      </c>
      <c r="O107" s="77"/>
      <c r="P107" s="77"/>
      <c r="Q107" s="78">
        <f>SUM(Q95:Q104)</f>
        <v>0</v>
      </c>
      <c r="R107" s="77"/>
      <c r="S107" s="77"/>
      <c r="T107" s="78">
        <f>SUM(T95:T104)</f>
        <v>0</v>
      </c>
      <c r="U107" s="78">
        <f>SUM(U95:U104)</f>
        <v>0</v>
      </c>
      <c r="V107" s="78">
        <f>SUM(V95:V104)</f>
        <v>0</v>
      </c>
      <c r="W107" s="79">
        <f>SUM(W95:W104)</f>
        <v>0</v>
      </c>
      <c r="X107" s="23" t="str">
        <f>IF(OR(H107&lt;&gt;B87,K107&lt;&gt;C87,N107&lt;&gt;D87,Q107&lt;&gt;E87,T107&lt;&gt;F87,W107&lt;&gt;G87),"Incomplete","")</f>
        <v/>
      </c>
    </row>
    <row r="108" spans="1:24" ht="14.45" customHeight="1" x14ac:dyDescent="0.2">
      <c r="A108" s="173" t="s">
        <v>37</v>
      </c>
      <c r="B108" s="173"/>
      <c r="C108" s="173"/>
      <c r="D108" s="173"/>
      <c r="E108" s="77"/>
      <c r="F108" s="77"/>
      <c r="G108" s="77"/>
      <c r="H108" s="80" t="str">
        <f>IF(ISNUMBER(F96/H107*100),_xlfn.CONCAT(ROUND(F96/H107*100,2)," %"),"")</f>
        <v/>
      </c>
      <c r="I108" s="77"/>
      <c r="J108" s="77"/>
      <c r="K108" s="80" t="str">
        <f>IF(ISNUMBER(I96/K107*100),_xlfn.CONCAT(ROUND(I96/K107*100,2)," %"),"")</f>
        <v/>
      </c>
      <c r="L108" s="77"/>
      <c r="M108" s="77"/>
      <c r="N108" s="80" t="str">
        <f>IF(ISNUMBER(L96/N107*100),_xlfn.CONCAT(ROUND(L96/N107*100,2)," %"),"")</f>
        <v/>
      </c>
      <c r="O108" s="77"/>
      <c r="P108" s="77"/>
      <c r="Q108" s="80" t="str">
        <f>IF(ISNUMBER(O96/Q107*100),_xlfn.CONCAT(ROUND(O96/Q107*100,2)," %"),"")</f>
        <v/>
      </c>
      <c r="R108" s="77"/>
      <c r="S108" s="77"/>
      <c r="T108" s="80" t="str">
        <f>IF(ISNUMBER(R96/T107*100),_xlfn.CONCAT(ROUND(R96/T107*100,2)," %"),"")</f>
        <v/>
      </c>
      <c r="U108" s="80" t="str">
        <f>IF(ISNUMBER(U96/U107*100),_xlfn.CONCAT(ROUND(U96/U107*100,2)," %"),"")</f>
        <v/>
      </c>
      <c r="V108" s="77"/>
      <c r="W108" s="81" t="str">
        <f>IF(ISNUMBER(U96/W107*100),_xlfn.CONCAT(ROUND(U96/W107*100,2)," %"),"")</f>
        <v/>
      </c>
      <c r="X108" s="23"/>
    </row>
    <row r="109" spans="1:24" ht="14.45" customHeight="1" x14ac:dyDescent="0.2">
      <c r="A109" s="173" t="s">
        <v>38</v>
      </c>
      <c r="B109" s="173"/>
      <c r="C109" s="173"/>
      <c r="D109" s="173"/>
      <c r="E109" s="77"/>
      <c r="F109" s="77"/>
      <c r="G109" s="77"/>
      <c r="H109" s="82">
        <f>SUMIF($B$95:$B$104,"Government*",'Project Budget &amp; Contributors'!F95:F104)</f>
        <v>0</v>
      </c>
      <c r="I109" s="77"/>
      <c r="J109" s="77"/>
      <c r="K109" s="82">
        <f>SUMIF($B$95:$B$104,"Government*",'Project Budget &amp; Contributors'!I95:I104)</f>
        <v>0</v>
      </c>
      <c r="L109" s="77"/>
      <c r="M109" s="77"/>
      <c r="N109" s="82">
        <f>SUMIF($B$95:$B$104,"Government*",'Project Budget &amp; Contributors'!L95:L104)</f>
        <v>0</v>
      </c>
      <c r="O109" s="77"/>
      <c r="P109" s="77"/>
      <c r="Q109" s="82">
        <f>SUMIF($B$95:$B$104,"Government*",'Project Budget &amp; Contributors'!O95:O104)</f>
        <v>0</v>
      </c>
      <c r="R109" s="77"/>
      <c r="S109" s="77"/>
      <c r="T109" s="82">
        <f>SUMIF($B$95:$B$104,"Government*",'Project Budget &amp; Contributors'!R95:R104)</f>
        <v>0</v>
      </c>
      <c r="U109" s="78">
        <f>SUM(H109,K109,N109,Q109,T109)</f>
        <v>0</v>
      </c>
      <c r="V109" s="77"/>
      <c r="W109" s="79">
        <f>U109+V109</f>
        <v>0</v>
      </c>
      <c r="X109" s="23"/>
    </row>
    <row r="110" spans="1:24" ht="15" customHeight="1" x14ac:dyDescent="0.2">
      <c r="A110" s="173" t="s">
        <v>39</v>
      </c>
      <c r="B110" s="173"/>
      <c r="C110" s="173"/>
      <c r="D110" s="173"/>
      <c r="E110" s="83"/>
      <c r="F110" s="84"/>
      <c r="G110" s="84"/>
      <c r="H110" s="84" t="str">
        <f>IF(ISNUMBER(H109/H107),IF(H109/H107&gt;1,"ERROR",_xlfn.CONCAT(ROUND(H109/H107*100,2)," %")),"")</f>
        <v/>
      </c>
      <c r="I110" s="84"/>
      <c r="J110" s="84"/>
      <c r="K110" s="84" t="str">
        <f>IF(ISNUMBER(K109/K107),IF(K109/K107&gt;1,"ERROR",_xlfn.CONCAT(ROUND(K109/K107*100,2)," %")),"")</f>
        <v/>
      </c>
      <c r="L110" s="84"/>
      <c r="M110" s="84"/>
      <c r="N110" s="84" t="str">
        <f>IF(ISNUMBER(N109/N107),IF(N109/N107&gt;1,"ERROR",_xlfn.CONCAT(ROUND(N109/N107*100,2)," %")),"")</f>
        <v/>
      </c>
      <c r="O110" s="84"/>
      <c r="P110" s="84"/>
      <c r="Q110" s="84" t="str">
        <f>IF(ISNUMBER(Q109/Q107),IF(Q109/Q107&gt;1,"ERROR",_xlfn.CONCAT(ROUND(Q109/Q107*100,2)," %")),"")</f>
        <v/>
      </c>
      <c r="R110" s="84"/>
      <c r="S110" s="84"/>
      <c r="T110" s="84" t="str">
        <f>IF(ISNUMBER(T109/T107),IF(T109/T107&gt;1,"ERROR",_xlfn.CONCAT(ROUND(T109/T107*100,2)," %")),"")</f>
        <v/>
      </c>
      <c r="U110" s="84" t="str">
        <f>IF(ISNUMBER(U109/U107),IF(U109/U107&gt;1,"ERROR",_xlfn.CONCAT(ROUND(U109/U107*100,2)," %")),"")</f>
        <v/>
      </c>
      <c r="V110" s="84"/>
      <c r="W110" s="84" t="str">
        <f>IF(ISNUMBER(W109/W107),IF(W109/W107&gt;1,"ERROR",_xlfn.CONCAT(ROUND(W109/W107*100,2)," %")),"")</f>
        <v/>
      </c>
      <c r="X110" s="135" t="str">
        <f>IF(COUNTIF(H110:T110,"ERROR")&gt;0,"Incomplete","")</f>
        <v/>
      </c>
    </row>
    <row r="111" spans="1:24" x14ac:dyDescent="0.2">
      <c r="X111" s="23"/>
    </row>
    <row r="112" spans="1:24" x14ac:dyDescent="0.2">
      <c r="X112" s="23"/>
    </row>
    <row r="113" spans="1:24" ht="18" x14ac:dyDescent="0.25">
      <c r="A113" s="142" t="s">
        <v>213</v>
      </c>
      <c r="B113" s="143"/>
      <c r="C113" s="143"/>
      <c r="D113" s="143"/>
      <c r="E113" s="144"/>
      <c r="X113" s="23"/>
    </row>
    <row r="114" spans="1:24" ht="45" x14ac:dyDescent="0.25">
      <c r="A114" s="15" t="s">
        <v>131</v>
      </c>
      <c r="B114" s="141" t="str">
        <f>IF(AND(J60=0,G77=0),"",IF(OR(LEFT(B9,1)="I",AND(OR(B12="Newfoundland and Labrador (Nunatsiavut)",B12="Northwest Territories",B12="Quebec (Nunavik)",B12="Yukon Territory",B12="Nunavut"),B13="Yes")),"75 %","50 %"))</f>
        <v/>
      </c>
      <c r="C114" s="141"/>
      <c r="D114" s="141"/>
      <c r="E114" s="141"/>
      <c r="F114" s="67" t="str">
        <f>IF(LEN(B114)&gt;0,LEFT(B114,SEARCH(" ",B114,1)),"")</f>
        <v/>
      </c>
      <c r="X114" s="23"/>
    </row>
    <row r="115" spans="1:24" ht="45" x14ac:dyDescent="0.25">
      <c r="A115" s="15" t="s">
        <v>204</v>
      </c>
      <c r="B115" s="145" t="str">
        <f>IF(AND(J60=0,G77=0),"",IF(B9='Drop Down Menu'!C3,MIN(100000000,J60*F114/100),MIN(50000000,J60*F114/100)))</f>
        <v/>
      </c>
      <c r="C115" s="145"/>
      <c r="D115" s="145"/>
      <c r="E115" s="145"/>
      <c r="X115" s="23"/>
    </row>
    <row r="116" spans="1:24" ht="45" x14ac:dyDescent="0.25">
      <c r="A116" s="15" t="s">
        <v>211</v>
      </c>
      <c r="B116" s="141" t="str">
        <f>IF(ISNUMBER(G89),IF(G89&gt;15,"No","Yes"),IF(AND(J60=0,G77=0),"","Incomplete"))</f>
        <v/>
      </c>
      <c r="C116" s="141"/>
      <c r="D116" s="141"/>
      <c r="E116" s="141"/>
      <c r="X116" s="23"/>
    </row>
    <row r="117" spans="1:24" ht="45" x14ac:dyDescent="0.25">
      <c r="A117" s="15" t="s">
        <v>66</v>
      </c>
      <c r="B117" s="141" t="str">
        <f>IF(AND(J60=0,G77=0),"",IF(J60=G77,"Yes","No"))</f>
        <v/>
      </c>
      <c r="C117" s="141"/>
      <c r="D117" s="141"/>
      <c r="E117" s="141"/>
      <c r="X117" s="23"/>
    </row>
    <row r="118" spans="1:24" ht="45" x14ac:dyDescent="0.25">
      <c r="A118" s="15" t="s">
        <v>67</v>
      </c>
      <c r="B118" s="141" t="str">
        <f>IF(LEN(B117)=0,"",IF(K60=G86,"Yes","No"))</f>
        <v/>
      </c>
      <c r="C118" s="141"/>
      <c r="D118" s="141"/>
      <c r="E118" s="141"/>
      <c r="X118" s="23"/>
    </row>
    <row r="119" spans="1:24" ht="30" x14ac:dyDescent="0.25">
      <c r="A119" s="15" t="s">
        <v>70</v>
      </c>
      <c r="B119" s="141" t="str">
        <f>IF(LEN(B117)=0,"",IF(L60=G87,"Yes","No"))</f>
        <v/>
      </c>
      <c r="C119" s="141"/>
      <c r="D119" s="141"/>
      <c r="E119" s="141"/>
      <c r="X119" s="23"/>
    </row>
    <row r="120" spans="1:24" ht="30" x14ac:dyDescent="0.25">
      <c r="A120" s="15" t="s">
        <v>71</v>
      </c>
      <c r="B120" s="136" t="str">
        <f>IF(LEN(B117)=0,"",IF(G85=V107,"Yes","No"))</f>
        <v/>
      </c>
      <c r="C120" s="137"/>
      <c r="D120" s="137"/>
      <c r="E120" s="138"/>
      <c r="X120" s="23"/>
    </row>
    <row r="121" spans="1:24" ht="45" x14ac:dyDescent="0.25">
      <c r="A121" s="15" t="s">
        <v>206</v>
      </c>
      <c r="B121" s="136" t="str">
        <f>IF(AND(B119="Yes",L60=W107),"Yes",IF(LEN(B119)=0,"","No"))</f>
        <v/>
      </c>
      <c r="C121" s="137"/>
      <c r="D121" s="137"/>
      <c r="E121" s="138"/>
      <c r="X121" s="23"/>
    </row>
    <row r="122" spans="1:24" ht="45" x14ac:dyDescent="0.25">
      <c r="A122" s="15" t="s">
        <v>154</v>
      </c>
      <c r="B122" s="136" t="str">
        <f>IF(AND(U109&gt;0,U107&gt;0),IF(U109/U107&lt;=1,"Yes","No"),"")</f>
        <v/>
      </c>
      <c r="C122" s="137"/>
      <c r="D122" s="137"/>
      <c r="E122" s="138"/>
      <c r="X122" s="23"/>
    </row>
    <row r="123" spans="1:24" ht="75" x14ac:dyDescent="0.25">
      <c r="A123" s="15" t="s">
        <v>226</v>
      </c>
      <c r="B123" s="136" t="str">
        <f>IF(AND(G88&gt;0,G77&gt;0),IF(G88/G77&lt;=_xlfn.NUMBERVALUE(B114),"Yes","No"),"")</f>
        <v/>
      </c>
      <c r="C123" s="137"/>
      <c r="D123" s="137"/>
      <c r="E123" s="138"/>
      <c r="F123" s="67"/>
      <c r="X123" s="23"/>
    </row>
    <row r="124" spans="1:24" ht="75" x14ac:dyDescent="0.25">
      <c r="A124" s="15" t="s">
        <v>145</v>
      </c>
      <c r="B124" s="136" t="str">
        <f>IF(LEN(B117)=0,"",IF(G88&lt;=B115,"Yes","No"))</f>
        <v/>
      </c>
      <c r="C124" s="137"/>
      <c r="D124" s="137"/>
      <c r="E124" s="138"/>
      <c r="X124" s="23"/>
    </row>
    <row r="125" spans="1:24" ht="15" x14ac:dyDescent="0.25">
      <c r="A125" s="15" t="s">
        <v>218</v>
      </c>
      <c r="B125" s="136" t="str">
        <f>IF(LEN(B114)=0,"",IF(COUNTA(B8:E13)=COUNTA(A8:A13),"Yes","No"))</f>
        <v/>
      </c>
      <c r="C125" s="137"/>
      <c r="D125" s="137"/>
      <c r="E125" s="138"/>
      <c r="X125" s="23"/>
    </row>
    <row r="126" spans="1:24" ht="38.1" customHeight="1" x14ac:dyDescent="0.2">
      <c r="A126" s="65" t="s">
        <v>73</v>
      </c>
      <c r="B126" s="136" t="str">
        <f>IF(OR(COUNTIF(B114:E125,"Yes")&lt;COUNTA(A114:A125),COUNTIF(N18:N60,"Incomplete")&gt;0,COUNTIF(H67:H89,"Incomplete")&gt;0,COUNTIF(X95:X110,"Incomplete")&gt;0),"No","This budget template may be complete.")</f>
        <v>No</v>
      </c>
      <c r="C126" s="137"/>
      <c r="D126" s="137"/>
      <c r="E126" s="138"/>
      <c r="F126" s="188" t="s">
        <v>221</v>
      </c>
      <c r="G126" s="189"/>
      <c r="H126" s="189"/>
      <c r="I126" s="189"/>
      <c r="J126" s="189"/>
      <c r="K126" s="189"/>
      <c r="L126" s="189"/>
      <c r="M126" s="189"/>
      <c r="N126" s="90"/>
      <c r="O126" s="90"/>
      <c r="P126" s="90"/>
      <c r="Q126" s="90"/>
      <c r="R126" s="90"/>
      <c r="S126" s="90"/>
      <c r="T126" s="90"/>
      <c r="U126" s="90"/>
      <c r="V126" s="90"/>
      <c r="W126" s="90"/>
      <c r="X126" s="91"/>
    </row>
  </sheetData>
  <sheetProtection algorithmName="SHA-512" hashValue="Gp9UJlrCVG/LLiHYMyDk7gytGqIU0w7KbNuVxOz77oWoY2wpVPDmBwTwX8UYxWfZf522cebJCZKyNSBm4qtuOA==" saltValue="rixv2m67tfNrLJsbPWZRew==" spinCount="100000" sheet="1" objects="1" scenarios="1" formatCells="0" formatColumns="0" formatRows="0"/>
  <mergeCells count="81">
    <mergeCell ref="F126:M126"/>
    <mergeCell ref="A16:M16"/>
    <mergeCell ref="A60:B60"/>
    <mergeCell ref="Q105:Q106"/>
    <mergeCell ref="T105:T106"/>
    <mergeCell ref="U105:U106"/>
    <mergeCell ref="Q93:Q94"/>
    <mergeCell ref="R93:R94"/>
    <mergeCell ref="S93:S94"/>
    <mergeCell ref="V105:V106"/>
    <mergeCell ref="A107:D107"/>
    <mergeCell ref="U93:U94"/>
    <mergeCell ref="T93:T94"/>
    <mergeCell ref="A92:W92"/>
    <mergeCell ref="W93:W94"/>
    <mergeCell ref="F93:F94"/>
    <mergeCell ref="G93:G94"/>
    <mergeCell ref="H93:H94"/>
    <mergeCell ref="I93:I94"/>
    <mergeCell ref="J93:J94"/>
    <mergeCell ref="K93:K94"/>
    <mergeCell ref="L93:L94"/>
    <mergeCell ref="W105:W106"/>
    <mergeCell ref="R105:R106"/>
    <mergeCell ref="S105:S106"/>
    <mergeCell ref="A108:D108"/>
    <mergeCell ref="A109:D109"/>
    <mergeCell ref="A110:D110"/>
    <mergeCell ref="A1:X1"/>
    <mergeCell ref="F105:F106"/>
    <mergeCell ref="G105:G106"/>
    <mergeCell ref="H105:H106"/>
    <mergeCell ref="I105:I106"/>
    <mergeCell ref="J105:J106"/>
    <mergeCell ref="K105:K106"/>
    <mergeCell ref="L105:L106"/>
    <mergeCell ref="M105:M106"/>
    <mergeCell ref="N105:N106"/>
    <mergeCell ref="O105:O106"/>
    <mergeCell ref="P105:P106"/>
    <mergeCell ref="V93:V94"/>
    <mergeCell ref="M93:M94"/>
    <mergeCell ref="P93:P94"/>
    <mergeCell ref="N93:N94"/>
    <mergeCell ref="O93:O94"/>
    <mergeCell ref="A2:X2"/>
    <mergeCell ref="A3:X3"/>
    <mergeCell ref="B12:E12"/>
    <mergeCell ref="B13:E13"/>
    <mergeCell ref="B9:E9"/>
    <mergeCell ref="A63:G63"/>
    <mergeCell ref="B8:E8"/>
    <mergeCell ref="A64:A65"/>
    <mergeCell ref="A93:A94"/>
    <mergeCell ref="B10:E10"/>
    <mergeCell ref="B11:E11"/>
    <mergeCell ref="B93:B94"/>
    <mergeCell ref="B64:G64"/>
    <mergeCell ref="A78:G78"/>
    <mergeCell ref="A84:G84"/>
    <mergeCell ref="A66:G66"/>
    <mergeCell ref="A89:F89"/>
    <mergeCell ref="C93:C94"/>
    <mergeCell ref="D93:D94"/>
    <mergeCell ref="E93:E94"/>
    <mergeCell ref="B123:E123"/>
    <mergeCell ref="B124:E124"/>
    <mergeCell ref="B126:E126"/>
    <mergeCell ref="A5:X5"/>
    <mergeCell ref="B125:E125"/>
    <mergeCell ref="B118:E118"/>
    <mergeCell ref="B119:E119"/>
    <mergeCell ref="B120:E120"/>
    <mergeCell ref="B121:E121"/>
    <mergeCell ref="B122:E122"/>
    <mergeCell ref="A113:E113"/>
    <mergeCell ref="B114:E114"/>
    <mergeCell ref="B115:E115"/>
    <mergeCell ref="B116:E116"/>
    <mergeCell ref="B117:E117"/>
    <mergeCell ref="A7:E7"/>
  </mergeCells>
  <phoneticPr fontId="24" type="noConversion"/>
  <dataValidations count="2">
    <dataValidation type="decimal" operator="greaterThanOrEqual" allowBlank="1" showInputMessage="1" showErrorMessage="1" sqref="B86:G88 C18:L60 B67:G77 B79:G83 F95:W104 B85:F85" xr:uid="{7F0261A6-A9D3-4FAA-85ED-AFAC3DD19DF7}">
      <formula1>0</formula1>
    </dataValidation>
    <dataValidation type="textLength" operator="lessThanOrEqual" allowBlank="1" showInputMessage="1" showErrorMessage="1" sqref="B10" xr:uid="{AEF4217C-F1A8-4DE7-B2A2-3021669B5232}">
      <formula1>100</formula1>
    </dataValidation>
  </dataValidations>
  <pageMargins left="0.7" right="0.7" top="0.75" bottom="0.75" header="0.3" footer="0.3"/>
  <pageSetup orientation="portrait" r:id="rId1"/>
  <headerFooter>
    <oddHeader>&amp;R&amp;"Calibri"&amp;12&amp;K000000 UNCLASSIFIED - NON CLASSIFIÉ&amp;1#_x000D_</oddHeader>
  </headerFooter>
  <ignoredErrors>
    <ignoredError sqref="J18:J59 N18:N53" formula="1"/>
    <ignoredError sqref="A95"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r:uid="{EEE6E9FB-5895-42E9-8DA3-6A1A5F0A2C8D}">
          <x14:formula1>
            <xm:f>'Drop Down Menu'!$A$2:$A$13</xm:f>
          </x14:formula1>
          <xm:sqref>B96:B104</xm:sqref>
        </x14:dataValidation>
        <x14:dataValidation type="list" allowBlank="1" showInputMessage="1" showErrorMessage="1" xr:uid="{AC939D1B-92A3-4BA2-B288-556E815506C4}">
          <x14:formula1>
            <xm:f>'Drop Down Menu'!$B$2:$B$3</xm:f>
          </x14:formula1>
          <xm:sqref>C95:C104 B13:E13</xm:sqref>
        </x14:dataValidation>
        <x14:dataValidation type="list" allowBlank="1" showInputMessage="1" showErrorMessage="1" xr:uid="{B07FB885-C72D-4068-85A6-10FF043ABD59}">
          <x14:formula1>
            <xm:f>'Drop Down Menu'!$D$2:$D$4</xm:f>
          </x14:formula1>
          <xm:sqref>B11</xm:sqref>
        </x14:dataValidation>
        <x14:dataValidation type="list" allowBlank="1" showInputMessage="1" showErrorMessage="1" xr:uid="{E8379588-28DF-4796-A3A6-7B693B0756FD}">
          <x14:formula1>
            <xm:f>'Drop Down Menu'!$C$2:$C$6</xm:f>
          </x14:formula1>
          <xm:sqref>B9:E9</xm:sqref>
        </x14:dataValidation>
        <x14:dataValidation type="list" allowBlank="1" showInputMessage="1" showErrorMessage="1" xr:uid="{259CAF8D-3D6F-4CC3-87EA-243E4D567004}">
          <x14:formula1>
            <xm:f>'Drop Down Menu'!$F$2:$F$16</xm:f>
          </x14:formula1>
          <xm:sqref>B12:E12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4BCEA-074D-456B-B335-AD7DBB41ADB0}">
  <sheetPr codeName="Sheet3"/>
  <dimension ref="A1:M44"/>
  <sheetViews>
    <sheetView workbookViewId="0">
      <selection sqref="A1:M1"/>
    </sheetView>
  </sheetViews>
  <sheetFormatPr defaultRowHeight="15" x14ac:dyDescent="0.25"/>
  <cols>
    <col min="1" max="1" width="42.140625" bestFit="1" customWidth="1"/>
    <col min="2" max="2" width="15.7109375" style="28" bestFit="1" customWidth="1"/>
  </cols>
  <sheetData>
    <row r="1" spans="1:13" ht="24" thickBot="1" x14ac:dyDescent="0.4">
      <c r="A1" s="192" t="s">
        <v>68</v>
      </c>
      <c r="B1" s="193"/>
      <c r="C1" s="193"/>
      <c r="D1" s="193"/>
      <c r="E1" s="193"/>
      <c r="F1" s="193"/>
      <c r="G1" s="193"/>
      <c r="H1" s="193"/>
      <c r="I1" s="193"/>
      <c r="J1" s="193"/>
      <c r="K1" s="193"/>
      <c r="L1" s="193"/>
      <c r="M1" s="194"/>
    </row>
    <row r="2" spans="1:13" x14ac:dyDescent="0.25">
      <c r="A2" s="195" t="s">
        <v>75</v>
      </c>
      <c r="B2" s="195"/>
      <c r="C2" s="195"/>
      <c r="D2" s="195"/>
      <c r="E2" s="195"/>
      <c r="F2" s="195"/>
      <c r="G2" s="195"/>
      <c r="H2" s="195"/>
      <c r="I2" s="195"/>
      <c r="J2" s="195"/>
      <c r="K2" s="195"/>
      <c r="L2" s="195"/>
      <c r="M2" s="196"/>
    </row>
    <row r="3" spans="1:13" x14ac:dyDescent="0.25">
      <c r="A3" s="197"/>
      <c r="B3" s="197"/>
      <c r="C3" s="197"/>
      <c r="D3" s="197"/>
      <c r="E3" s="197"/>
      <c r="F3" s="197"/>
      <c r="G3" s="197"/>
      <c r="H3" s="197"/>
      <c r="I3" s="197"/>
      <c r="J3" s="197"/>
      <c r="K3" s="197"/>
      <c r="L3" s="197"/>
      <c r="M3" s="198"/>
    </row>
    <row r="4" spans="1:13" x14ac:dyDescent="0.25">
      <c r="A4" s="197"/>
      <c r="B4" s="197"/>
      <c r="C4" s="197"/>
      <c r="D4" s="197"/>
      <c r="E4" s="197"/>
      <c r="F4" s="197"/>
      <c r="G4" s="197"/>
      <c r="H4" s="197"/>
      <c r="I4" s="197"/>
      <c r="J4" s="197"/>
      <c r="K4" s="197"/>
      <c r="L4" s="197"/>
      <c r="M4" s="198"/>
    </row>
    <row r="5" spans="1:13" x14ac:dyDescent="0.25">
      <c r="A5" s="197"/>
      <c r="B5" s="197"/>
      <c r="C5" s="197"/>
      <c r="D5" s="197"/>
      <c r="E5" s="197"/>
      <c r="F5" s="197"/>
      <c r="G5" s="197"/>
      <c r="H5" s="197"/>
      <c r="I5" s="197"/>
      <c r="J5" s="197"/>
      <c r="K5" s="197"/>
      <c r="L5" s="197"/>
      <c r="M5" s="198"/>
    </row>
    <row r="6" spans="1:13" x14ac:dyDescent="0.25">
      <c r="A6" s="197"/>
      <c r="B6" s="197"/>
      <c r="C6" s="197"/>
      <c r="D6" s="197"/>
      <c r="E6" s="197"/>
      <c r="F6" s="197"/>
      <c r="G6" s="197"/>
      <c r="H6" s="197"/>
      <c r="I6" s="197"/>
      <c r="J6" s="197"/>
      <c r="K6" s="197"/>
      <c r="L6" s="197"/>
      <c r="M6" s="198"/>
    </row>
    <row r="7" spans="1:13" x14ac:dyDescent="0.25">
      <c r="A7" s="197"/>
      <c r="B7" s="197"/>
      <c r="C7" s="197"/>
      <c r="D7" s="197"/>
      <c r="E7" s="197"/>
      <c r="F7" s="197"/>
      <c r="G7" s="197"/>
      <c r="H7" s="197"/>
      <c r="I7" s="197"/>
      <c r="J7" s="197"/>
      <c r="K7" s="197"/>
      <c r="L7" s="197"/>
      <c r="M7" s="198"/>
    </row>
    <row r="8" spans="1:13" x14ac:dyDescent="0.25">
      <c r="A8" s="197"/>
      <c r="B8" s="197"/>
      <c r="C8" s="197"/>
      <c r="D8" s="197"/>
      <c r="E8" s="197"/>
      <c r="F8" s="197"/>
      <c r="G8" s="197"/>
      <c r="H8" s="197"/>
      <c r="I8" s="197"/>
      <c r="J8" s="197"/>
      <c r="K8" s="197"/>
      <c r="L8" s="197"/>
      <c r="M8" s="198"/>
    </row>
    <row r="9" spans="1:13" x14ac:dyDescent="0.25">
      <c r="A9" s="197"/>
      <c r="B9" s="197"/>
      <c r="C9" s="197"/>
      <c r="D9" s="197"/>
      <c r="E9" s="197"/>
      <c r="F9" s="197"/>
      <c r="G9" s="197"/>
      <c r="H9" s="197"/>
      <c r="I9" s="197"/>
      <c r="J9" s="197"/>
      <c r="K9" s="197"/>
      <c r="L9" s="197"/>
      <c r="M9" s="198"/>
    </row>
    <row r="10" spans="1:13" ht="33.6" customHeight="1" x14ac:dyDescent="0.25">
      <c r="A10" s="197"/>
      <c r="B10" s="197"/>
      <c r="C10" s="197"/>
      <c r="D10" s="197"/>
      <c r="E10" s="197"/>
      <c r="F10" s="197"/>
      <c r="G10" s="197"/>
      <c r="H10" s="197"/>
      <c r="I10" s="197"/>
      <c r="J10" s="197"/>
      <c r="K10" s="197"/>
      <c r="L10" s="197"/>
      <c r="M10" s="198"/>
    </row>
    <row r="11" spans="1:13" x14ac:dyDescent="0.25">
      <c r="M11" s="17"/>
    </row>
    <row r="12" spans="1:13" ht="26.25" x14ac:dyDescent="0.25">
      <c r="A12" s="29" t="s">
        <v>76</v>
      </c>
      <c r="B12" s="44" t="s">
        <v>90</v>
      </c>
      <c r="M12" s="17"/>
    </row>
    <row r="13" spans="1:13" x14ac:dyDescent="0.25">
      <c r="A13" s="32" t="s">
        <v>77</v>
      </c>
      <c r="B13" s="85">
        <f>'Project Budget &amp; Contributors'!G77</f>
        <v>0</v>
      </c>
      <c r="M13" s="17"/>
    </row>
    <row r="14" spans="1:13" x14ac:dyDescent="0.25">
      <c r="A14" s="32" t="s">
        <v>78</v>
      </c>
      <c r="B14" s="85">
        <f>'Project Budget &amp; Contributors'!G86</f>
        <v>0</v>
      </c>
      <c r="M14" s="17"/>
    </row>
    <row r="15" spans="1:13" x14ac:dyDescent="0.25">
      <c r="A15" s="32" t="s">
        <v>79</v>
      </c>
      <c r="B15" s="45"/>
      <c r="M15" s="17"/>
    </row>
    <row r="16" spans="1:13" x14ac:dyDescent="0.25">
      <c r="A16" s="33" t="s">
        <v>80</v>
      </c>
      <c r="B16" s="60"/>
      <c r="M16" s="17"/>
    </row>
    <row r="17" spans="1:13" x14ac:dyDescent="0.25">
      <c r="A17" s="33" t="s">
        <v>81</v>
      </c>
      <c r="B17" s="60"/>
      <c r="M17" s="17"/>
    </row>
    <row r="18" spans="1:13" x14ac:dyDescent="0.25">
      <c r="A18" s="33" t="s">
        <v>82</v>
      </c>
      <c r="B18" s="60"/>
      <c r="M18" s="17"/>
    </row>
    <row r="19" spans="1:13" x14ac:dyDescent="0.25">
      <c r="A19" s="33" t="s">
        <v>83</v>
      </c>
      <c r="B19" s="60"/>
      <c r="M19" s="17"/>
    </row>
    <row r="20" spans="1:13" x14ac:dyDescent="0.25">
      <c r="A20" s="34" t="s">
        <v>84</v>
      </c>
      <c r="B20" s="45"/>
      <c r="M20" s="17"/>
    </row>
    <row r="21" spans="1:13" x14ac:dyDescent="0.25">
      <c r="A21" s="33" t="s">
        <v>85</v>
      </c>
      <c r="B21" s="60"/>
      <c r="M21" s="17"/>
    </row>
    <row r="22" spans="1:13" x14ac:dyDescent="0.25">
      <c r="A22" s="33" t="s">
        <v>86</v>
      </c>
      <c r="B22" s="60"/>
      <c r="M22" s="17"/>
    </row>
    <row r="23" spans="1:13" x14ac:dyDescent="0.25">
      <c r="A23" s="32" t="s">
        <v>87</v>
      </c>
      <c r="B23" s="60"/>
      <c r="M23" s="17"/>
    </row>
    <row r="24" spans="1:13" x14ac:dyDescent="0.25">
      <c r="A24" s="32" t="s">
        <v>88</v>
      </c>
      <c r="B24" s="60"/>
      <c r="M24" s="17"/>
    </row>
    <row r="25" spans="1:13" x14ac:dyDescent="0.25">
      <c r="A25" s="32" t="s">
        <v>89</v>
      </c>
      <c r="B25" s="60"/>
      <c r="M25" s="17"/>
    </row>
    <row r="26" spans="1:13" x14ac:dyDescent="0.25">
      <c r="A26" s="35" t="s">
        <v>91</v>
      </c>
      <c r="B26" s="36">
        <f>SUM(B13,B16:B19,B21:B25)</f>
        <v>0</v>
      </c>
      <c r="M26" s="17"/>
    </row>
    <row r="27" spans="1:13" x14ac:dyDescent="0.25">
      <c r="B27" s="46"/>
      <c r="M27" s="17"/>
    </row>
    <row r="28" spans="1:13" x14ac:dyDescent="0.25">
      <c r="A28" s="29" t="s">
        <v>92</v>
      </c>
      <c r="B28" s="41"/>
      <c r="M28" s="17"/>
    </row>
    <row r="29" spans="1:13" x14ac:dyDescent="0.25">
      <c r="A29" s="40" t="s">
        <v>93</v>
      </c>
      <c r="B29" s="86">
        <f>'Project Budget &amp; Contributors'!G88</f>
        <v>0</v>
      </c>
      <c r="M29" s="17"/>
    </row>
    <row r="30" spans="1:13" x14ac:dyDescent="0.25">
      <c r="A30" s="30" t="s">
        <v>94</v>
      </c>
      <c r="B30" s="87">
        <f>'Project Budget &amp; Contributors'!W107-'Project Budget &amp; Contributors'!G88</f>
        <v>0</v>
      </c>
      <c r="M30" s="17"/>
    </row>
    <row r="31" spans="1:13" x14ac:dyDescent="0.25">
      <c r="A31" s="30" t="s">
        <v>95</v>
      </c>
      <c r="B31" s="47"/>
      <c r="M31" s="17"/>
    </row>
    <row r="32" spans="1:13" x14ac:dyDescent="0.25">
      <c r="A32" s="31" t="s">
        <v>96</v>
      </c>
      <c r="B32" s="61"/>
      <c r="M32" s="17"/>
    </row>
    <row r="33" spans="1:13" x14ac:dyDescent="0.25">
      <c r="A33" s="31" t="s">
        <v>97</v>
      </c>
      <c r="B33" s="61"/>
      <c r="M33" s="17"/>
    </row>
    <row r="34" spans="1:13" x14ac:dyDescent="0.25">
      <c r="A34" s="31" t="s">
        <v>98</v>
      </c>
      <c r="B34" s="61"/>
      <c r="M34" s="17"/>
    </row>
    <row r="35" spans="1:13" x14ac:dyDescent="0.25">
      <c r="A35" s="30" t="s">
        <v>99</v>
      </c>
      <c r="B35" s="47"/>
      <c r="M35" s="17"/>
    </row>
    <row r="36" spans="1:13" x14ac:dyDescent="0.25">
      <c r="A36" s="31" t="s">
        <v>100</v>
      </c>
      <c r="B36" s="61"/>
      <c r="M36" s="17"/>
    </row>
    <row r="37" spans="1:13" x14ac:dyDescent="0.25">
      <c r="A37" s="31" t="s">
        <v>101</v>
      </c>
      <c r="B37" s="61"/>
      <c r="M37" s="17"/>
    </row>
    <row r="38" spans="1:13" x14ac:dyDescent="0.25">
      <c r="A38" s="37" t="s">
        <v>47</v>
      </c>
      <c r="B38" s="47"/>
      <c r="M38" s="17"/>
    </row>
    <row r="39" spans="1:13" x14ac:dyDescent="0.25">
      <c r="A39" s="38" t="s">
        <v>102</v>
      </c>
      <c r="B39" s="62"/>
      <c r="M39" s="17"/>
    </row>
    <row r="40" spans="1:13" x14ac:dyDescent="0.25">
      <c r="A40" s="39" t="s">
        <v>103</v>
      </c>
      <c r="B40" s="42"/>
      <c r="M40" s="17"/>
    </row>
    <row r="41" spans="1:13" x14ac:dyDescent="0.25">
      <c r="M41" s="17"/>
    </row>
    <row r="42" spans="1:13" x14ac:dyDescent="0.25">
      <c r="A42" s="39" t="s">
        <v>104</v>
      </c>
      <c r="B42" s="43">
        <f>SUM(B13,B16:B19)</f>
        <v>0</v>
      </c>
      <c r="M42" s="17"/>
    </row>
    <row r="43" spans="1:13" x14ac:dyDescent="0.25">
      <c r="A43" s="39" t="s">
        <v>105</v>
      </c>
      <c r="B43" s="43">
        <f>B26-B42</f>
        <v>0</v>
      </c>
      <c r="M43" s="17"/>
    </row>
    <row r="44" spans="1:13" x14ac:dyDescent="0.25">
      <c r="A44" s="19"/>
      <c r="B44" s="48"/>
      <c r="C44" s="19"/>
      <c r="D44" s="19"/>
      <c r="E44" s="19"/>
      <c r="F44" s="19"/>
      <c r="G44" s="19"/>
      <c r="H44" s="19"/>
      <c r="I44" s="19"/>
      <c r="J44" s="19"/>
      <c r="K44" s="19"/>
      <c r="L44" s="19"/>
      <c r="M44" s="18"/>
    </row>
  </sheetData>
  <sheetProtection algorithmName="SHA-512" hashValue="y85l0E91C78nG9j98LxfQzoAR8IJ7rpPNgBoRfQd7wMEXEvGgMnmU7Fkevl4vzVfNsWqqvcbHr6gVh4bUn1s+g==" saltValue="bnnAJ/4IBJY1qqe41ItmqQ==" spinCount="100000" sheet="1" objects="1" scenarios="1"/>
  <mergeCells count="2">
    <mergeCell ref="A1:M1"/>
    <mergeCell ref="A2:M10"/>
  </mergeCells>
  <pageMargins left="0.7" right="0.7" top="0.75" bottom="0.75" header="0.3" footer="0.3"/>
  <pageSetup orientation="portrait" r:id="rId1"/>
  <headerFooter>
    <oddHeader>&amp;R&amp;"Calibri"&amp;12&amp;K000000 UNCLASSIFIED - NON CLASSIFIÉ&amp;1#_x000D_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973A0-DF80-4178-9439-ACF46A441B1B}">
  <sheetPr codeName="Sheet4"/>
  <dimension ref="A1:G319"/>
  <sheetViews>
    <sheetView zoomScaleNormal="100" workbookViewId="0">
      <selection sqref="A1:G1"/>
    </sheetView>
  </sheetViews>
  <sheetFormatPr defaultColWidth="9.140625" defaultRowHeight="14.25" x14ac:dyDescent="0.2"/>
  <cols>
    <col min="1" max="1" width="32.7109375" style="21" customWidth="1"/>
    <col min="2" max="2" width="21.140625" style="21" customWidth="1"/>
    <col min="3" max="3" width="27.140625" style="21" bestFit="1" customWidth="1"/>
    <col min="4" max="4" width="73" style="21" bestFit="1" customWidth="1"/>
    <col min="5" max="5" width="22.140625" style="21" bestFit="1" customWidth="1"/>
    <col min="6" max="6" width="45.28515625" style="21" customWidth="1"/>
    <col min="7" max="7" width="34.5703125" style="21" customWidth="1"/>
    <col min="8" max="16384" width="9.140625" style="21"/>
  </cols>
  <sheetData>
    <row r="1" spans="1:7" ht="23.25" x14ac:dyDescent="0.35">
      <c r="A1" s="199" t="s">
        <v>162</v>
      </c>
      <c r="B1" s="176"/>
      <c r="C1" s="176"/>
      <c r="D1" s="176"/>
      <c r="E1" s="176"/>
      <c r="F1" s="176"/>
      <c r="G1" s="200"/>
    </row>
    <row r="2" spans="1:7" s="118" customFormat="1" ht="27.95" customHeight="1" x14ac:dyDescent="0.25">
      <c r="A2" s="208" t="s">
        <v>223</v>
      </c>
      <c r="B2" s="209"/>
      <c r="C2" s="209"/>
      <c r="D2" s="209"/>
      <c r="E2" s="209"/>
      <c r="F2" s="209"/>
      <c r="G2" s="210"/>
    </row>
    <row r="3" spans="1:7" ht="15" x14ac:dyDescent="0.25">
      <c r="A3" s="211" t="s">
        <v>224</v>
      </c>
      <c r="B3" s="204"/>
      <c r="C3" s="204"/>
      <c r="D3" s="204"/>
      <c r="E3" s="204"/>
      <c r="F3" s="204"/>
      <c r="G3" s="205"/>
    </row>
    <row r="4" spans="1:7" ht="15" x14ac:dyDescent="0.2">
      <c r="A4" s="212"/>
      <c r="B4" s="213"/>
      <c r="C4" s="213"/>
      <c r="D4" s="213"/>
      <c r="E4" s="213"/>
      <c r="F4" s="213"/>
      <c r="G4" s="214"/>
    </row>
    <row r="5" spans="1:7" ht="15.75" x14ac:dyDescent="0.25">
      <c r="A5" s="102" t="s">
        <v>168</v>
      </c>
      <c r="B5" s="100"/>
      <c r="C5" s="100"/>
      <c r="D5" s="100"/>
      <c r="E5" s="100"/>
      <c r="F5" s="100"/>
      <c r="G5" s="101"/>
    </row>
    <row r="6" spans="1:7" x14ac:dyDescent="0.2">
      <c r="A6" s="204" t="s">
        <v>170</v>
      </c>
      <c r="B6" s="204"/>
      <c r="C6" s="204"/>
      <c r="D6" s="204"/>
      <c r="E6" s="204"/>
      <c r="F6" s="204"/>
      <c r="G6" s="205"/>
    </row>
    <row r="7" spans="1:7" x14ac:dyDescent="0.2">
      <c r="A7" s="114"/>
      <c r="B7" s="114"/>
      <c r="C7" s="114"/>
      <c r="D7" s="114"/>
      <c r="E7" s="114"/>
      <c r="F7" s="114"/>
      <c r="G7" s="115"/>
    </row>
    <row r="8" spans="1:7" ht="15" x14ac:dyDescent="0.25">
      <c r="A8" s="117" t="s">
        <v>201</v>
      </c>
      <c r="B8" s="114"/>
      <c r="C8" s="114"/>
      <c r="D8" s="114"/>
      <c r="E8" s="114"/>
      <c r="F8" s="114"/>
      <c r="G8" s="115"/>
    </row>
    <row r="9" spans="1:7" x14ac:dyDescent="0.2">
      <c r="A9" s="114" t="s">
        <v>203</v>
      </c>
      <c r="B9" s="114"/>
      <c r="C9" s="114"/>
      <c r="D9" s="114"/>
      <c r="E9" s="114"/>
      <c r="F9" s="114"/>
      <c r="G9" s="115"/>
    </row>
    <row r="10" spans="1:7" x14ac:dyDescent="0.2">
      <c r="A10" s="100"/>
      <c r="B10" s="100"/>
      <c r="C10" s="100"/>
      <c r="D10" s="100"/>
      <c r="E10" s="100"/>
      <c r="F10" s="100"/>
      <c r="G10" s="101"/>
    </row>
    <row r="11" spans="1:7" ht="15.75" x14ac:dyDescent="0.25">
      <c r="A11" s="102" t="s">
        <v>169</v>
      </c>
      <c r="B11" s="100"/>
      <c r="C11" s="100"/>
      <c r="D11" s="100"/>
      <c r="E11" s="100"/>
      <c r="F11" s="100"/>
      <c r="G11" s="101"/>
    </row>
    <row r="12" spans="1:7" ht="15" x14ac:dyDescent="0.2">
      <c r="A12" s="116" t="s">
        <v>202</v>
      </c>
      <c r="B12" s="100"/>
      <c r="C12" s="100"/>
      <c r="D12" s="100"/>
      <c r="E12" s="100"/>
      <c r="F12" s="100"/>
      <c r="G12" s="101"/>
    </row>
    <row r="13" spans="1:7" x14ac:dyDescent="0.2">
      <c r="A13" s="204" t="s">
        <v>166</v>
      </c>
      <c r="B13" s="204"/>
      <c r="C13" s="204"/>
      <c r="D13" s="204"/>
      <c r="E13" s="204"/>
      <c r="F13" s="204"/>
      <c r="G13" s="205"/>
    </row>
    <row r="14" spans="1:7" x14ac:dyDescent="0.2">
      <c r="A14" s="206" t="s">
        <v>167</v>
      </c>
      <c r="B14" s="206"/>
      <c r="C14" s="206"/>
      <c r="D14" s="206"/>
      <c r="E14" s="206"/>
      <c r="F14" s="206"/>
      <c r="G14" s="207"/>
    </row>
    <row r="15" spans="1:7" x14ac:dyDescent="0.2">
      <c r="A15" s="114"/>
      <c r="B15" s="114"/>
      <c r="C15" s="114"/>
      <c r="D15" s="114"/>
      <c r="E15" s="114"/>
      <c r="F15" s="114"/>
      <c r="G15" s="115"/>
    </row>
    <row r="16" spans="1:7" x14ac:dyDescent="0.2">
      <c r="A16" s="114"/>
      <c r="B16" s="114"/>
      <c r="C16" s="114"/>
      <c r="D16" s="114"/>
      <c r="E16" s="114"/>
      <c r="F16" s="114"/>
      <c r="G16" s="115"/>
    </row>
    <row r="17" spans="1:7" x14ac:dyDescent="0.2">
      <c r="A17" s="100"/>
      <c r="B17" s="100"/>
      <c r="C17" s="100"/>
      <c r="D17" s="100"/>
      <c r="E17" s="100"/>
      <c r="F17" s="100"/>
      <c r="G17" s="101"/>
    </row>
    <row r="18" spans="1:7" ht="18" x14ac:dyDescent="0.25">
      <c r="A18" s="142" t="s">
        <v>173</v>
      </c>
      <c r="B18" s="144"/>
      <c r="G18" s="23"/>
    </row>
    <row r="19" spans="1:7" ht="15.75" x14ac:dyDescent="0.25">
      <c r="A19" s="95" t="s">
        <v>174</v>
      </c>
      <c r="B19" s="95" t="s">
        <v>65</v>
      </c>
      <c r="G19" s="23"/>
    </row>
    <row r="20" spans="1:7" x14ac:dyDescent="0.2">
      <c r="A20" s="96" t="s">
        <v>164</v>
      </c>
      <c r="B20" s="98">
        <f>SUM(G32:G61)</f>
        <v>0</v>
      </c>
      <c r="G20" s="23"/>
    </row>
    <row r="21" spans="1:7" ht="28.5" x14ac:dyDescent="0.2">
      <c r="A21" s="96" t="s">
        <v>4</v>
      </c>
      <c r="B21" s="98">
        <f>SUMIF($B$66:$B$319,A21,$E$66:$E$319)</f>
        <v>0</v>
      </c>
      <c r="G21" s="23"/>
    </row>
    <row r="22" spans="1:7" x14ac:dyDescent="0.2">
      <c r="A22" s="96" t="s">
        <v>165</v>
      </c>
      <c r="B22" s="98">
        <f t="shared" ref="B22:B26" si="0">SUMIF($B$66:$B$319,A22,$E$66:$E$319)</f>
        <v>0</v>
      </c>
      <c r="G22" s="23"/>
    </row>
    <row r="23" spans="1:7" x14ac:dyDescent="0.2">
      <c r="A23" s="96" t="s">
        <v>6</v>
      </c>
      <c r="B23" s="98">
        <f t="shared" si="0"/>
        <v>0</v>
      </c>
      <c r="G23" s="23"/>
    </row>
    <row r="24" spans="1:7" x14ac:dyDescent="0.2">
      <c r="A24" s="96" t="s">
        <v>7</v>
      </c>
      <c r="B24" s="98">
        <f t="shared" si="0"/>
        <v>0</v>
      </c>
      <c r="G24" s="23"/>
    </row>
    <row r="25" spans="1:7" x14ac:dyDescent="0.2">
      <c r="A25" s="96" t="s">
        <v>172</v>
      </c>
      <c r="B25" s="98">
        <f t="shared" si="0"/>
        <v>0</v>
      </c>
      <c r="G25" s="23"/>
    </row>
    <row r="26" spans="1:7" x14ac:dyDescent="0.2">
      <c r="A26" s="96" t="s">
        <v>171</v>
      </c>
      <c r="B26" s="98">
        <f t="shared" si="0"/>
        <v>0</v>
      </c>
      <c r="G26" s="23"/>
    </row>
    <row r="27" spans="1:7" ht="15.75" x14ac:dyDescent="0.25">
      <c r="A27" s="95" t="s">
        <v>10</v>
      </c>
      <c r="B27" s="24">
        <f>SUM(B20:B26)</f>
        <v>0</v>
      </c>
      <c r="G27" s="23"/>
    </row>
    <row r="28" spans="1:7" x14ac:dyDescent="0.2">
      <c r="G28" s="23"/>
    </row>
    <row r="29" spans="1:7" x14ac:dyDescent="0.2">
      <c r="A29" s="90"/>
      <c r="B29" s="90"/>
      <c r="C29" s="90"/>
      <c r="D29" s="90"/>
      <c r="E29" s="90"/>
      <c r="F29" s="90"/>
      <c r="G29" s="91"/>
    </row>
    <row r="30" spans="1:7" ht="18" x14ac:dyDescent="0.25">
      <c r="A30" s="201" t="s">
        <v>177</v>
      </c>
      <c r="B30" s="202"/>
      <c r="C30" s="202"/>
      <c r="D30" s="202"/>
      <c r="E30" s="202"/>
      <c r="F30" s="202"/>
      <c r="G30" s="203"/>
    </row>
    <row r="31" spans="1:7" ht="31.5" x14ac:dyDescent="0.25">
      <c r="A31" s="95" t="s">
        <v>179</v>
      </c>
      <c r="B31" s="95" t="s">
        <v>155</v>
      </c>
      <c r="C31" s="95" t="s">
        <v>156</v>
      </c>
      <c r="D31" s="94" t="s">
        <v>157</v>
      </c>
      <c r="E31" s="95" t="s">
        <v>158</v>
      </c>
      <c r="F31" s="94" t="s">
        <v>159</v>
      </c>
      <c r="G31" s="95" t="s">
        <v>65</v>
      </c>
    </row>
    <row r="32" spans="1:7" x14ac:dyDescent="0.2">
      <c r="A32" s="121"/>
      <c r="B32" s="122"/>
      <c r="C32" s="122"/>
      <c r="D32" s="123">
        <v>0</v>
      </c>
      <c r="E32" s="97">
        <f>C32*D32</f>
        <v>0</v>
      </c>
      <c r="F32" s="123">
        <v>0</v>
      </c>
      <c r="G32" s="98">
        <f>E32+F32</f>
        <v>0</v>
      </c>
    </row>
    <row r="33" spans="1:7" x14ac:dyDescent="0.2">
      <c r="A33" s="121"/>
      <c r="B33" s="122"/>
      <c r="C33" s="122"/>
      <c r="D33" s="123">
        <v>0</v>
      </c>
      <c r="E33" s="97">
        <f>C33*D33</f>
        <v>0</v>
      </c>
      <c r="F33" s="123">
        <v>0</v>
      </c>
      <c r="G33" s="98">
        <f t="shared" ref="G33:G61" si="1">E33+F33</f>
        <v>0</v>
      </c>
    </row>
    <row r="34" spans="1:7" x14ac:dyDescent="0.2">
      <c r="A34" s="121"/>
      <c r="B34" s="122"/>
      <c r="C34" s="122"/>
      <c r="D34" s="123">
        <v>0</v>
      </c>
      <c r="E34" s="97">
        <f t="shared" ref="E34:E60" si="2">C34*D34</f>
        <v>0</v>
      </c>
      <c r="F34" s="123">
        <v>0</v>
      </c>
      <c r="G34" s="98">
        <f t="shared" si="1"/>
        <v>0</v>
      </c>
    </row>
    <row r="35" spans="1:7" x14ac:dyDescent="0.2">
      <c r="A35" s="121"/>
      <c r="B35" s="122"/>
      <c r="C35" s="122"/>
      <c r="D35" s="123">
        <v>0</v>
      </c>
      <c r="E35" s="97">
        <f t="shared" si="2"/>
        <v>0</v>
      </c>
      <c r="F35" s="123">
        <v>0</v>
      </c>
      <c r="G35" s="98">
        <f t="shared" si="1"/>
        <v>0</v>
      </c>
    </row>
    <row r="36" spans="1:7" x14ac:dyDescent="0.2">
      <c r="A36" s="121"/>
      <c r="B36" s="122"/>
      <c r="C36" s="122"/>
      <c r="D36" s="123">
        <v>0</v>
      </c>
      <c r="E36" s="97">
        <f t="shared" si="2"/>
        <v>0</v>
      </c>
      <c r="F36" s="123">
        <v>0</v>
      </c>
      <c r="G36" s="98">
        <f t="shared" si="1"/>
        <v>0</v>
      </c>
    </row>
    <row r="37" spans="1:7" x14ac:dyDescent="0.2">
      <c r="A37" s="121"/>
      <c r="B37" s="122"/>
      <c r="C37" s="122"/>
      <c r="D37" s="123">
        <v>0</v>
      </c>
      <c r="E37" s="97">
        <f t="shared" si="2"/>
        <v>0</v>
      </c>
      <c r="F37" s="123">
        <v>0</v>
      </c>
      <c r="G37" s="98">
        <f t="shared" si="1"/>
        <v>0</v>
      </c>
    </row>
    <row r="38" spans="1:7" x14ac:dyDescent="0.2">
      <c r="A38" s="121"/>
      <c r="B38" s="122"/>
      <c r="C38" s="122"/>
      <c r="D38" s="123">
        <v>0</v>
      </c>
      <c r="E38" s="97">
        <f t="shared" si="2"/>
        <v>0</v>
      </c>
      <c r="F38" s="123">
        <v>0</v>
      </c>
      <c r="G38" s="98">
        <f t="shared" si="1"/>
        <v>0</v>
      </c>
    </row>
    <row r="39" spans="1:7" x14ac:dyDescent="0.2">
      <c r="A39" s="121"/>
      <c r="B39" s="122"/>
      <c r="C39" s="122"/>
      <c r="D39" s="123">
        <v>0</v>
      </c>
      <c r="E39" s="97">
        <f t="shared" si="2"/>
        <v>0</v>
      </c>
      <c r="F39" s="123">
        <v>0</v>
      </c>
      <c r="G39" s="98">
        <f t="shared" si="1"/>
        <v>0</v>
      </c>
    </row>
    <row r="40" spans="1:7" x14ac:dyDescent="0.2">
      <c r="A40" s="121"/>
      <c r="B40" s="122"/>
      <c r="C40" s="122"/>
      <c r="D40" s="123">
        <v>0</v>
      </c>
      <c r="E40" s="97">
        <f t="shared" si="2"/>
        <v>0</v>
      </c>
      <c r="F40" s="123">
        <v>0</v>
      </c>
      <c r="G40" s="98">
        <f t="shared" si="1"/>
        <v>0</v>
      </c>
    </row>
    <row r="41" spans="1:7" x14ac:dyDescent="0.2">
      <c r="A41" s="121"/>
      <c r="B41" s="122"/>
      <c r="C41" s="122"/>
      <c r="D41" s="123">
        <v>0</v>
      </c>
      <c r="E41" s="97">
        <f t="shared" si="2"/>
        <v>0</v>
      </c>
      <c r="F41" s="123">
        <v>0</v>
      </c>
      <c r="G41" s="98">
        <f t="shared" si="1"/>
        <v>0</v>
      </c>
    </row>
    <row r="42" spans="1:7" x14ac:dyDescent="0.2">
      <c r="A42" s="121"/>
      <c r="B42" s="122"/>
      <c r="C42" s="122"/>
      <c r="D42" s="123">
        <v>0</v>
      </c>
      <c r="E42" s="97">
        <f t="shared" si="2"/>
        <v>0</v>
      </c>
      <c r="F42" s="123">
        <v>0</v>
      </c>
      <c r="G42" s="98">
        <f t="shared" si="1"/>
        <v>0</v>
      </c>
    </row>
    <row r="43" spans="1:7" x14ac:dyDescent="0.2">
      <c r="A43" s="121"/>
      <c r="B43" s="122"/>
      <c r="C43" s="122"/>
      <c r="D43" s="123">
        <v>0</v>
      </c>
      <c r="E43" s="97">
        <f t="shared" si="2"/>
        <v>0</v>
      </c>
      <c r="F43" s="123">
        <v>0</v>
      </c>
      <c r="G43" s="98">
        <f t="shared" si="1"/>
        <v>0</v>
      </c>
    </row>
    <row r="44" spans="1:7" x14ac:dyDescent="0.2">
      <c r="A44" s="121"/>
      <c r="B44" s="122"/>
      <c r="C44" s="122"/>
      <c r="D44" s="123">
        <v>0</v>
      </c>
      <c r="E44" s="97">
        <f t="shared" si="2"/>
        <v>0</v>
      </c>
      <c r="F44" s="123">
        <v>0</v>
      </c>
      <c r="G44" s="98">
        <f t="shared" si="1"/>
        <v>0</v>
      </c>
    </row>
    <row r="45" spans="1:7" x14ac:dyDescent="0.2">
      <c r="A45" s="121"/>
      <c r="B45" s="122"/>
      <c r="C45" s="122"/>
      <c r="D45" s="123">
        <v>0</v>
      </c>
      <c r="E45" s="97">
        <f t="shared" si="2"/>
        <v>0</v>
      </c>
      <c r="F45" s="123">
        <v>0</v>
      </c>
      <c r="G45" s="98">
        <f t="shared" si="1"/>
        <v>0</v>
      </c>
    </row>
    <row r="46" spans="1:7" x14ac:dyDescent="0.2">
      <c r="A46" s="121"/>
      <c r="B46" s="122"/>
      <c r="C46" s="122"/>
      <c r="D46" s="123">
        <v>0</v>
      </c>
      <c r="E46" s="97">
        <f t="shared" si="2"/>
        <v>0</v>
      </c>
      <c r="F46" s="123">
        <v>0</v>
      </c>
      <c r="G46" s="98">
        <f t="shared" si="1"/>
        <v>0</v>
      </c>
    </row>
    <row r="47" spans="1:7" x14ac:dyDescent="0.2">
      <c r="A47" s="121"/>
      <c r="B47" s="122"/>
      <c r="C47" s="122"/>
      <c r="D47" s="123">
        <v>0</v>
      </c>
      <c r="E47" s="97">
        <f t="shared" si="2"/>
        <v>0</v>
      </c>
      <c r="F47" s="123">
        <v>0</v>
      </c>
      <c r="G47" s="98">
        <f t="shared" si="1"/>
        <v>0</v>
      </c>
    </row>
    <row r="48" spans="1:7" x14ac:dyDescent="0.2">
      <c r="A48" s="121"/>
      <c r="B48" s="122"/>
      <c r="C48" s="122"/>
      <c r="D48" s="123">
        <v>0</v>
      </c>
      <c r="E48" s="97">
        <f t="shared" si="2"/>
        <v>0</v>
      </c>
      <c r="F48" s="123">
        <v>0</v>
      </c>
      <c r="G48" s="98">
        <f t="shared" si="1"/>
        <v>0</v>
      </c>
    </row>
    <row r="49" spans="1:7" x14ac:dyDescent="0.2">
      <c r="A49" s="121"/>
      <c r="B49" s="122"/>
      <c r="C49" s="122"/>
      <c r="D49" s="123">
        <v>0</v>
      </c>
      <c r="E49" s="97">
        <f t="shared" si="2"/>
        <v>0</v>
      </c>
      <c r="F49" s="123">
        <v>0</v>
      </c>
      <c r="G49" s="98">
        <f t="shared" si="1"/>
        <v>0</v>
      </c>
    </row>
    <row r="50" spans="1:7" x14ac:dyDescent="0.2">
      <c r="A50" s="121"/>
      <c r="B50" s="122"/>
      <c r="C50" s="122"/>
      <c r="D50" s="123">
        <v>0</v>
      </c>
      <c r="E50" s="97">
        <f t="shared" si="2"/>
        <v>0</v>
      </c>
      <c r="F50" s="123">
        <v>0</v>
      </c>
      <c r="G50" s="98">
        <f t="shared" si="1"/>
        <v>0</v>
      </c>
    </row>
    <row r="51" spans="1:7" x14ac:dyDescent="0.2">
      <c r="A51" s="121"/>
      <c r="B51" s="122"/>
      <c r="C51" s="122"/>
      <c r="D51" s="123">
        <v>0</v>
      </c>
      <c r="E51" s="97">
        <f t="shared" si="2"/>
        <v>0</v>
      </c>
      <c r="F51" s="123">
        <v>0</v>
      </c>
      <c r="G51" s="98">
        <f t="shared" si="1"/>
        <v>0</v>
      </c>
    </row>
    <row r="52" spans="1:7" x14ac:dyDescent="0.2">
      <c r="A52" s="121"/>
      <c r="B52" s="122"/>
      <c r="C52" s="122"/>
      <c r="D52" s="123">
        <v>0</v>
      </c>
      <c r="E52" s="97">
        <f t="shared" si="2"/>
        <v>0</v>
      </c>
      <c r="F52" s="123">
        <v>0</v>
      </c>
      <c r="G52" s="98">
        <f t="shared" si="1"/>
        <v>0</v>
      </c>
    </row>
    <row r="53" spans="1:7" x14ac:dyDescent="0.2">
      <c r="A53" s="121"/>
      <c r="B53" s="122"/>
      <c r="C53" s="122"/>
      <c r="D53" s="123">
        <v>0</v>
      </c>
      <c r="E53" s="97">
        <f t="shared" si="2"/>
        <v>0</v>
      </c>
      <c r="F53" s="123">
        <v>0</v>
      </c>
      <c r="G53" s="98">
        <f t="shared" si="1"/>
        <v>0</v>
      </c>
    </row>
    <row r="54" spans="1:7" x14ac:dyDescent="0.2">
      <c r="A54" s="121"/>
      <c r="B54" s="122"/>
      <c r="C54" s="122"/>
      <c r="D54" s="123">
        <v>0</v>
      </c>
      <c r="E54" s="97">
        <f t="shared" si="2"/>
        <v>0</v>
      </c>
      <c r="F54" s="123">
        <v>0</v>
      </c>
      <c r="G54" s="98">
        <f t="shared" si="1"/>
        <v>0</v>
      </c>
    </row>
    <row r="55" spans="1:7" x14ac:dyDescent="0.2">
      <c r="A55" s="121"/>
      <c r="B55" s="122"/>
      <c r="C55" s="122"/>
      <c r="D55" s="123">
        <v>0</v>
      </c>
      <c r="E55" s="97">
        <f t="shared" si="2"/>
        <v>0</v>
      </c>
      <c r="F55" s="123">
        <v>0</v>
      </c>
      <c r="G55" s="98">
        <f t="shared" si="1"/>
        <v>0</v>
      </c>
    </row>
    <row r="56" spans="1:7" x14ac:dyDescent="0.2">
      <c r="A56" s="121"/>
      <c r="B56" s="122"/>
      <c r="C56" s="122"/>
      <c r="D56" s="123">
        <v>0</v>
      </c>
      <c r="E56" s="97">
        <f t="shared" si="2"/>
        <v>0</v>
      </c>
      <c r="F56" s="123">
        <v>0</v>
      </c>
      <c r="G56" s="98">
        <f t="shared" si="1"/>
        <v>0</v>
      </c>
    </row>
    <row r="57" spans="1:7" x14ac:dyDescent="0.2">
      <c r="A57" s="121"/>
      <c r="B57" s="122"/>
      <c r="C57" s="122"/>
      <c r="D57" s="123">
        <v>0</v>
      </c>
      <c r="E57" s="97">
        <f t="shared" si="2"/>
        <v>0</v>
      </c>
      <c r="F57" s="123">
        <v>0</v>
      </c>
      <c r="G57" s="98">
        <f t="shared" si="1"/>
        <v>0</v>
      </c>
    </row>
    <row r="58" spans="1:7" x14ac:dyDescent="0.2">
      <c r="A58" s="121"/>
      <c r="B58" s="122"/>
      <c r="C58" s="122"/>
      <c r="D58" s="123">
        <v>0</v>
      </c>
      <c r="E58" s="97">
        <f t="shared" si="2"/>
        <v>0</v>
      </c>
      <c r="F58" s="123">
        <v>0</v>
      </c>
      <c r="G58" s="98">
        <f t="shared" si="1"/>
        <v>0</v>
      </c>
    </row>
    <row r="59" spans="1:7" x14ac:dyDescent="0.2">
      <c r="A59" s="121"/>
      <c r="B59" s="122"/>
      <c r="C59" s="122"/>
      <c r="D59" s="123">
        <v>0</v>
      </c>
      <c r="E59" s="97">
        <f t="shared" si="2"/>
        <v>0</v>
      </c>
      <c r="F59" s="123">
        <v>0</v>
      </c>
      <c r="G59" s="98">
        <f t="shared" si="1"/>
        <v>0</v>
      </c>
    </row>
    <row r="60" spans="1:7" x14ac:dyDescent="0.2">
      <c r="A60" s="121"/>
      <c r="B60" s="122"/>
      <c r="C60" s="122"/>
      <c r="D60" s="123">
        <v>0</v>
      </c>
      <c r="E60" s="97">
        <f t="shared" si="2"/>
        <v>0</v>
      </c>
      <c r="F60" s="123">
        <v>0</v>
      </c>
      <c r="G60" s="98">
        <f t="shared" si="1"/>
        <v>0</v>
      </c>
    </row>
    <row r="61" spans="1:7" x14ac:dyDescent="0.2">
      <c r="A61" s="124"/>
      <c r="B61" s="125"/>
      <c r="C61" s="125"/>
      <c r="D61" s="126">
        <v>0</v>
      </c>
      <c r="E61" s="27">
        <f>C61*D61</f>
        <v>0</v>
      </c>
      <c r="F61" s="126">
        <v>0</v>
      </c>
      <c r="G61" s="98">
        <f t="shared" si="1"/>
        <v>0</v>
      </c>
    </row>
    <row r="62" spans="1:7" x14ac:dyDescent="0.2">
      <c r="G62" s="22"/>
    </row>
    <row r="63" spans="1:7" x14ac:dyDescent="0.2">
      <c r="G63" s="23"/>
    </row>
    <row r="64" spans="1:7" ht="18" x14ac:dyDescent="0.25">
      <c r="A64" s="201" t="s">
        <v>180</v>
      </c>
      <c r="B64" s="202"/>
      <c r="C64" s="202"/>
      <c r="D64" s="202"/>
      <c r="E64" s="203"/>
      <c r="F64" s="89"/>
      <c r="G64" s="99"/>
    </row>
    <row r="65" spans="1:7" ht="126" x14ac:dyDescent="0.25">
      <c r="A65" s="94" t="s">
        <v>178</v>
      </c>
      <c r="B65" s="94" t="s">
        <v>160</v>
      </c>
      <c r="C65" s="94" t="s">
        <v>161</v>
      </c>
      <c r="D65" s="94" t="s">
        <v>175</v>
      </c>
      <c r="E65" s="94" t="s">
        <v>176</v>
      </c>
      <c r="G65" s="93"/>
    </row>
    <row r="66" spans="1:7" ht="15" x14ac:dyDescent="0.25">
      <c r="A66" s="127"/>
      <c r="B66" s="128"/>
      <c r="C66" s="128"/>
      <c r="D66" s="128"/>
      <c r="E66" s="129">
        <v>0</v>
      </c>
      <c r="F66" s="88"/>
      <c r="G66" s="93"/>
    </row>
    <row r="67" spans="1:7" ht="15" x14ac:dyDescent="0.25">
      <c r="A67" s="127"/>
      <c r="B67" s="128"/>
      <c r="C67" s="128"/>
      <c r="D67" s="128"/>
      <c r="E67" s="129">
        <v>0</v>
      </c>
      <c r="F67" s="88"/>
      <c r="G67" s="93"/>
    </row>
    <row r="68" spans="1:7" ht="15" x14ac:dyDescent="0.25">
      <c r="A68" s="127"/>
      <c r="B68" s="128"/>
      <c r="C68" s="128"/>
      <c r="D68" s="128"/>
      <c r="E68" s="129">
        <v>0</v>
      </c>
      <c r="F68" s="88"/>
      <c r="G68" s="93"/>
    </row>
    <row r="69" spans="1:7" x14ac:dyDescent="0.2">
      <c r="A69" s="127"/>
      <c r="B69" s="128"/>
      <c r="C69" s="128"/>
      <c r="D69" s="128"/>
      <c r="E69" s="129">
        <v>0</v>
      </c>
      <c r="G69" s="23"/>
    </row>
    <row r="70" spans="1:7" x14ac:dyDescent="0.2">
      <c r="A70" s="127"/>
      <c r="B70" s="128"/>
      <c r="C70" s="128"/>
      <c r="D70" s="128"/>
      <c r="E70" s="129">
        <v>0</v>
      </c>
      <c r="G70" s="23"/>
    </row>
    <row r="71" spans="1:7" x14ac:dyDescent="0.2">
      <c r="A71" s="127"/>
      <c r="B71" s="128"/>
      <c r="C71" s="128"/>
      <c r="D71" s="128"/>
      <c r="E71" s="129">
        <v>0</v>
      </c>
      <c r="G71" s="23"/>
    </row>
    <row r="72" spans="1:7" x14ac:dyDescent="0.2">
      <c r="A72" s="127"/>
      <c r="B72" s="128"/>
      <c r="C72" s="128"/>
      <c r="D72" s="128"/>
      <c r="E72" s="129">
        <v>0</v>
      </c>
      <c r="G72" s="23"/>
    </row>
    <row r="73" spans="1:7" x14ac:dyDescent="0.2">
      <c r="A73" s="127"/>
      <c r="B73" s="128"/>
      <c r="C73" s="128"/>
      <c r="D73" s="128"/>
      <c r="E73" s="129">
        <v>0</v>
      </c>
      <c r="G73" s="23"/>
    </row>
    <row r="74" spans="1:7" x14ac:dyDescent="0.2">
      <c r="A74" s="127"/>
      <c r="B74" s="128"/>
      <c r="C74" s="128"/>
      <c r="D74" s="128"/>
      <c r="E74" s="129">
        <v>0</v>
      </c>
      <c r="G74" s="23"/>
    </row>
    <row r="75" spans="1:7" x14ac:dyDescent="0.2">
      <c r="A75" s="127"/>
      <c r="B75" s="128"/>
      <c r="C75" s="128"/>
      <c r="D75" s="128"/>
      <c r="E75" s="130">
        <v>0</v>
      </c>
      <c r="G75" s="23"/>
    </row>
    <row r="76" spans="1:7" x14ac:dyDescent="0.2">
      <c r="A76" s="127"/>
      <c r="B76" s="128"/>
      <c r="C76" s="128"/>
      <c r="D76" s="128"/>
      <c r="E76" s="130">
        <v>0</v>
      </c>
      <c r="G76" s="23"/>
    </row>
    <row r="77" spans="1:7" x14ac:dyDescent="0.2">
      <c r="A77" s="127"/>
      <c r="B77" s="128"/>
      <c r="C77" s="128"/>
      <c r="D77" s="128"/>
      <c r="E77" s="130">
        <v>0</v>
      </c>
      <c r="G77" s="23"/>
    </row>
    <row r="78" spans="1:7" x14ac:dyDescent="0.2">
      <c r="A78" s="127"/>
      <c r="B78" s="128"/>
      <c r="C78" s="128"/>
      <c r="D78" s="128"/>
      <c r="E78" s="130">
        <v>0</v>
      </c>
      <c r="G78" s="23"/>
    </row>
    <row r="79" spans="1:7" x14ac:dyDescent="0.2">
      <c r="A79" s="127"/>
      <c r="B79" s="128"/>
      <c r="C79" s="128"/>
      <c r="D79" s="128"/>
      <c r="E79" s="130">
        <v>0</v>
      </c>
      <c r="G79" s="23"/>
    </row>
    <row r="80" spans="1:7" x14ac:dyDescent="0.2">
      <c r="A80" s="127"/>
      <c r="B80" s="128"/>
      <c r="C80" s="128"/>
      <c r="D80" s="128"/>
      <c r="E80" s="130">
        <v>0</v>
      </c>
      <c r="G80" s="23"/>
    </row>
    <row r="81" spans="1:7" x14ac:dyDescent="0.2">
      <c r="A81" s="127"/>
      <c r="B81" s="128"/>
      <c r="C81" s="128"/>
      <c r="D81" s="128"/>
      <c r="E81" s="130">
        <v>0</v>
      </c>
      <c r="G81" s="23"/>
    </row>
    <row r="82" spans="1:7" x14ac:dyDescent="0.2">
      <c r="A82" s="127"/>
      <c r="B82" s="128"/>
      <c r="C82" s="128"/>
      <c r="D82" s="128"/>
      <c r="E82" s="130">
        <v>0</v>
      </c>
      <c r="G82" s="23"/>
    </row>
    <row r="83" spans="1:7" x14ac:dyDescent="0.2">
      <c r="A83" s="127"/>
      <c r="B83" s="128"/>
      <c r="C83" s="128"/>
      <c r="D83" s="128"/>
      <c r="E83" s="130">
        <v>0</v>
      </c>
      <c r="G83" s="23"/>
    </row>
    <row r="84" spans="1:7" x14ac:dyDescent="0.2">
      <c r="A84" s="127"/>
      <c r="B84" s="128"/>
      <c r="C84" s="128"/>
      <c r="D84" s="128"/>
      <c r="E84" s="130">
        <v>0</v>
      </c>
      <c r="G84" s="23"/>
    </row>
    <row r="85" spans="1:7" x14ac:dyDescent="0.2">
      <c r="A85" s="127"/>
      <c r="B85" s="128"/>
      <c r="C85" s="128"/>
      <c r="D85" s="128"/>
      <c r="E85" s="130">
        <v>0</v>
      </c>
      <c r="G85" s="23"/>
    </row>
    <row r="86" spans="1:7" x14ac:dyDescent="0.2">
      <c r="A86" s="127"/>
      <c r="B86" s="128"/>
      <c r="C86" s="128"/>
      <c r="D86" s="128"/>
      <c r="E86" s="130">
        <v>0</v>
      </c>
      <c r="G86" s="23"/>
    </row>
    <row r="87" spans="1:7" x14ac:dyDescent="0.2">
      <c r="A87" s="127"/>
      <c r="B87" s="128"/>
      <c r="C87" s="128"/>
      <c r="D87" s="128"/>
      <c r="E87" s="130">
        <v>0</v>
      </c>
      <c r="G87" s="23"/>
    </row>
    <row r="88" spans="1:7" x14ac:dyDescent="0.2">
      <c r="A88" s="127"/>
      <c r="B88" s="128"/>
      <c r="C88" s="128"/>
      <c r="D88" s="128"/>
      <c r="E88" s="130">
        <v>0</v>
      </c>
      <c r="G88" s="23"/>
    </row>
    <row r="89" spans="1:7" x14ac:dyDescent="0.2">
      <c r="A89" s="127"/>
      <c r="B89" s="128"/>
      <c r="C89" s="128"/>
      <c r="D89" s="128"/>
      <c r="E89" s="130">
        <v>0</v>
      </c>
      <c r="G89" s="23"/>
    </row>
    <row r="90" spans="1:7" x14ac:dyDescent="0.2">
      <c r="A90" s="127"/>
      <c r="B90" s="128"/>
      <c r="C90" s="128"/>
      <c r="D90" s="128"/>
      <c r="E90" s="130">
        <v>0</v>
      </c>
      <c r="G90" s="23"/>
    </row>
    <row r="91" spans="1:7" x14ac:dyDescent="0.2">
      <c r="A91" s="127"/>
      <c r="B91" s="128"/>
      <c r="C91" s="128"/>
      <c r="D91" s="128"/>
      <c r="E91" s="130">
        <v>0</v>
      </c>
      <c r="G91" s="23"/>
    </row>
    <row r="92" spans="1:7" x14ac:dyDescent="0.2">
      <c r="A92" s="127"/>
      <c r="B92" s="128"/>
      <c r="C92" s="128"/>
      <c r="D92" s="128"/>
      <c r="E92" s="130">
        <v>0</v>
      </c>
      <c r="G92" s="23"/>
    </row>
    <row r="93" spans="1:7" x14ac:dyDescent="0.2">
      <c r="A93" s="127"/>
      <c r="B93" s="128"/>
      <c r="C93" s="128"/>
      <c r="D93" s="128"/>
      <c r="E93" s="130">
        <v>0</v>
      </c>
      <c r="G93" s="23"/>
    </row>
    <row r="94" spans="1:7" x14ac:dyDescent="0.2">
      <c r="A94" s="127"/>
      <c r="B94" s="128"/>
      <c r="C94" s="128"/>
      <c r="D94" s="128"/>
      <c r="E94" s="130">
        <v>0</v>
      </c>
      <c r="G94" s="23"/>
    </row>
    <row r="95" spans="1:7" x14ac:dyDescent="0.2">
      <c r="A95" s="127"/>
      <c r="B95" s="128"/>
      <c r="C95" s="128"/>
      <c r="D95" s="128"/>
      <c r="E95" s="130">
        <v>0</v>
      </c>
      <c r="G95" s="23"/>
    </row>
    <row r="96" spans="1:7" x14ac:dyDescent="0.2">
      <c r="A96" s="127"/>
      <c r="B96" s="128"/>
      <c r="C96" s="128"/>
      <c r="D96" s="128"/>
      <c r="E96" s="130">
        <v>0</v>
      </c>
      <c r="G96" s="23"/>
    </row>
    <row r="97" spans="1:7" x14ac:dyDescent="0.2">
      <c r="A97" s="127"/>
      <c r="B97" s="128"/>
      <c r="C97" s="128"/>
      <c r="D97" s="128"/>
      <c r="E97" s="130">
        <v>0</v>
      </c>
      <c r="G97" s="23"/>
    </row>
    <row r="98" spans="1:7" x14ac:dyDescent="0.2">
      <c r="A98" s="127"/>
      <c r="B98" s="128"/>
      <c r="C98" s="128"/>
      <c r="D98" s="128"/>
      <c r="E98" s="130">
        <v>0</v>
      </c>
      <c r="G98" s="23"/>
    </row>
    <row r="99" spans="1:7" x14ac:dyDescent="0.2">
      <c r="A99" s="127"/>
      <c r="B99" s="128"/>
      <c r="C99" s="128"/>
      <c r="D99" s="128"/>
      <c r="E99" s="130">
        <v>0</v>
      </c>
      <c r="G99" s="23"/>
    </row>
    <row r="100" spans="1:7" x14ac:dyDescent="0.2">
      <c r="A100" s="127"/>
      <c r="B100" s="128"/>
      <c r="C100" s="128"/>
      <c r="D100" s="128"/>
      <c r="E100" s="130">
        <v>0</v>
      </c>
      <c r="G100" s="23"/>
    </row>
    <row r="101" spans="1:7" x14ac:dyDescent="0.2">
      <c r="A101" s="127"/>
      <c r="B101" s="128"/>
      <c r="C101" s="128"/>
      <c r="D101" s="128"/>
      <c r="E101" s="130">
        <v>0</v>
      </c>
      <c r="G101" s="23"/>
    </row>
    <row r="102" spans="1:7" x14ac:dyDescent="0.2">
      <c r="A102" s="127"/>
      <c r="B102" s="128"/>
      <c r="C102" s="128"/>
      <c r="D102" s="128"/>
      <c r="E102" s="130">
        <v>0</v>
      </c>
      <c r="G102" s="23"/>
    </row>
    <row r="103" spans="1:7" x14ac:dyDescent="0.2">
      <c r="A103" s="127"/>
      <c r="B103" s="128"/>
      <c r="C103" s="128"/>
      <c r="D103" s="128"/>
      <c r="E103" s="130">
        <v>0</v>
      </c>
      <c r="G103" s="23"/>
    </row>
    <row r="104" spans="1:7" x14ac:dyDescent="0.2">
      <c r="A104" s="127"/>
      <c r="B104" s="128"/>
      <c r="C104" s="128"/>
      <c r="D104" s="128"/>
      <c r="E104" s="130">
        <v>0</v>
      </c>
      <c r="G104" s="23"/>
    </row>
    <row r="105" spans="1:7" x14ac:dyDescent="0.2">
      <c r="A105" s="127"/>
      <c r="B105" s="128"/>
      <c r="C105" s="128"/>
      <c r="D105" s="128"/>
      <c r="E105" s="130">
        <v>0</v>
      </c>
      <c r="G105" s="23"/>
    </row>
    <row r="106" spans="1:7" x14ac:dyDescent="0.2">
      <c r="A106" s="127"/>
      <c r="B106" s="128"/>
      <c r="C106" s="128"/>
      <c r="D106" s="128"/>
      <c r="E106" s="130">
        <v>0</v>
      </c>
      <c r="G106" s="23"/>
    </row>
    <row r="107" spans="1:7" x14ac:dyDescent="0.2">
      <c r="A107" s="127"/>
      <c r="B107" s="128"/>
      <c r="C107" s="128"/>
      <c r="D107" s="128"/>
      <c r="E107" s="130">
        <v>0</v>
      </c>
      <c r="G107" s="23"/>
    </row>
    <row r="108" spans="1:7" x14ac:dyDescent="0.2">
      <c r="A108" s="127"/>
      <c r="B108" s="128"/>
      <c r="C108" s="128"/>
      <c r="D108" s="128"/>
      <c r="E108" s="130">
        <v>0</v>
      </c>
      <c r="G108" s="23"/>
    </row>
    <row r="109" spans="1:7" x14ac:dyDescent="0.2">
      <c r="A109" s="127"/>
      <c r="B109" s="128"/>
      <c r="C109" s="128"/>
      <c r="D109" s="128"/>
      <c r="E109" s="130">
        <v>0</v>
      </c>
      <c r="G109" s="23"/>
    </row>
    <row r="110" spans="1:7" x14ac:dyDescent="0.2">
      <c r="A110" s="127"/>
      <c r="B110" s="128"/>
      <c r="C110" s="128"/>
      <c r="D110" s="128"/>
      <c r="E110" s="130">
        <v>0</v>
      </c>
      <c r="G110" s="23"/>
    </row>
    <row r="111" spans="1:7" x14ac:dyDescent="0.2">
      <c r="A111" s="127"/>
      <c r="B111" s="128"/>
      <c r="C111" s="128"/>
      <c r="D111" s="128"/>
      <c r="E111" s="130">
        <v>0</v>
      </c>
      <c r="G111" s="23"/>
    </row>
    <row r="112" spans="1:7" x14ac:dyDescent="0.2">
      <c r="A112" s="127"/>
      <c r="B112" s="128"/>
      <c r="C112" s="128"/>
      <c r="D112" s="128"/>
      <c r="E112" s="130">
        <v>0</v>
      </c>
      <c r="G112" s="23"/>
    </row>
    <row r="113" spans="1:7" x14ac:dyDescent="0.2">
      <c r="A113" s="127"/>
      <c r="B113" s="128"/>
      <c r="C113" s="128"/>
      <c r="D113" s="128"/>
      <c r="E113" s="130">
        <v>0</v>
      </c>
      <c r="G113" s="23"/>
    </row>
    <row r="114" spans="1:7" x14ac:dyDescent="0.2">
      <c r="A114" s="127"/>
      <c r="B114" s="128"/>
      <c r="C114" s="128"/>
      <c r="D114" s="128"/>
      <c r="E114" s="130">
        <v>0</v>
      </c>
      <c r="G114" s="23"/>
    </row>
    <row r="115" spans="1:7" x14ac:dyDescent="0.2">
      <c r="A115" s="127"/>
      <c r="B115" s="128"/>
      <c r="C115" s="128"/>
      <c r="D115" s="128"/>
      <c r="E115" s="130">
        <v>0</v>
      </c>
      <c r="G115" s="23"/>
    </row>
    <row r="116" spans="1:7" x14ac:dyDescent="0.2">
      <c r="A116" s="127"/>
      <c r="B116" s="128"/>
      <c r="C116" s="128"/>
      <c r="D116" s="128"/>
      <c r="E116" s="130">
        <v>0</v>
      </c>
      <c r="G116" s="23"/>
    </row>
    <row r="117" spans="1:7" x14ac:dyDescent="0.2">
      <c r="A117" s="127"/>
      <c r="B117" s="128"/>
      <c r="C117" s="128"/>
      <c r="D117" s="128"/>
      <c r="E117" s="130">
        <v>0</v>
      </c>
      <c r="G117" s="23"/>
    </row>
    <row r="118" spans="1:7" x14ac:dyDescent="0.2">
      <c r="A118" s="127"/>
      <c r="B118" s="128"/>
      <c r="C118" s="128"/>
      <c r="D118" s="128"/>
      <c r="E118" s="130">
        <v>0</v>
      </c>
      <c r="G118" s="23"/>
    </row>
    <row r="119" spans="1:7" x14ac:dyDescent="0.2">
      <c r="A119" s="127"/>
      <c r="B119" s="128"/>
      <c r="C119" s="128"/>
      <c r="D119" s="128"/>
      <c r="E119" s="130">
        <v>0</v>
      </c>
      <c r="G119" s="23"/>
    </row>
    <row r="120" spans="1:7" x14ac:dyDescent="0.2">
      <c r="A120" s="127"/>
      <c r="B120" s="128"/>
      <c r="C120" s="128"/>
      <c r="D120" s="128"/>
      <c r="E120" s="130">
        <v>0</v>
      </c>
      <c r="G120" s="23"/>
    </row>
    <row r="121" spans="1:7" x14ac:dyDescent="0.2">
      <c r="A121" s="127"/>
      <c r="B121" s="128"/>
      <c r="C121" s="128"/>
      <c r="D121" s="128"/>
      <c r="E121" s="130">
        <v>0</v>
      </c>
      <c r="G121" s="23"/>
    </row>
    <row r="122" spans="1:7" x14ac:dyDescent="0.2">
      <c r="A122" s="127"/>
      <c r="B122" s="128"/>
      <c r="C122" s="128"/>
      <c r="D122" s="128"/>
      <c r="E122" s="130">
        <v>0</v>
      </c>
      <c r="G122" s="23"/>
    </row>
    <row r="123" spans="1:7" x14ac:dyDescent="0.2">
      <c r="A123" s="127"/>
      <c r="B123" s="128"/>
      <c r="C123" s="128"/>
      <c r="D123" s="128"/>
      <c r="E123" s="130">
        <v>0</v>
      </c>
      <c r="G123" s="23"/>
    </row>
    <row r="124" spans="1:7" x14ac:dyDescent="0.2">
      <c r="A124" s="127"/>
      <c r="B124" s="128"/>
      <c r="C124" s="128"/>
      <c r="D124" s="128"/>
      <c r="E124" s="130">
        <v>0</v>
      </c>
      <c r="G124" s="23"/>
    </row>
    <row r="125" spans="1:7" x14ac:dyDescent="0.2">
      <c r="A125" s="127"/>
      <c r="B125" s="128"/>
      <c r="C125" s="128"/>
      <c r="D125" s="128"/>
      <c r="E125" s="130">
        <v>0</v>
      </c>
      <c r="G125" s="23"/>
    </row>
    <row r="126" spans="1:7" x14ac:dyDescent="0.2">
      <c r="A126" s="127"/>
      <c r="B126" s="128"/>
      <c r="C126" s="128"/>
      <c r="D126" s="128"/>
      <c r="E126" s="130">
        <v>0</v>
      </c>
      <c r="G126" s="23"/>
    </row>
    <row r="127" spans="1:7" x14ac:dyDescent="0.2">
      <c r="A127" s="127"/>
      <c r="B127" s="128"/>
      <c r="C127" s="128"/>
      <c r="D127" s="128"/>
      <c r="E127" s="130">
        <v>0</v>
      </c>
      <c r="G127" s="23"/>
    </row>
    <row r="128" spans="1:7" x14ac:dyDescent="0.2">
      <c r="A128" s="127"/>
      <c r="B128" s="128"/>
      <c r="C128" s="128"/>
      <c r="D128" s="128"/>
      <c r="E128" s="130">
        <v>0</v>
      </c>
      <c r="G128" s="23"/>
    </row>
    <row r="129" spans="1:7" x14ac:dyDescent="0.2">
      <c r="A129" s="127"/>
      <c r="B129" s="128"/>
      <c r="C129" s="128"/>
      <c r="D129" s="128"/>
      <c r="E129" s="130">
        <v>0</v>
      </c>
      <c r="G129" s="23"/>
    </row>
    <row r="130" spans="1:7" x14ac:dyDescent="0.2">
      <c r="A130" s="127"/>
      <c r="B130" s="128"/>
      <c r="C130" s="128"/>
      <c r="D130" s="128"/>
      <c r="E130" s="130">
        <v>0</v>
      </c>
      <c r="G130" s="23"/>
    </row>
    <row r="131" spans="1:7" x14ac:dyDescent="0.2">
      <c r="A131" s="127"/>
      <c r="B131" s="128"/>
      <c r="C131" s="128"/>
      <c r="D131" s="128"/>
      <c r="E131" s="130">
        <v>0</v>
      </c>
      <c r="G131" s="23"/>
    </row>
    <row r="132" spans="1:7" x14ac:dyDescent="0.2">
      <c r="A132" s="127"/>
      <c r="B132" s="128"/>
      <c r="C132" s="128"/>
      <c r="D132" s="128"/>
      <c r="E132" s="130">
        <v>0</v>
      </c>
      <c r="G132" s="23"/>
    </row>
    <row r="133" spans="1:7" x14ac:dyDescent="0.2">
      <c r="A133" s="127"/>
      <c r="B133" s="128"/>
      <c r="C133" s="128"/>
      <c r="D133" s="128"/>
      <c r="E133" s="130">
        <v>0</v>
      </c>
      <c r="G133" s="23"/>
    </row>
    <row r="134" spans="1:7" x14ac:dyDescent="0.2">
      <c r="A134" s="127"/>
      <c r="B134" s="128"/>
      <c r="C134" s="128"/>
      <c r="D134" s="128"/>
      <c r="E134" s="130">
        <v>0</v>
      </c>
      <c r="G134" s="23"/>
    </row>
    <row r="135" spans="1:7" x14ac:dyDescent="0.2">
      <c r="A135" s="127"/>
      <c r="B135" s="128"/>
      <c r="C135" s="128"/>
      <c r="D135" s="128"/>
      <c r="E135" s="130">
        <v>0</v>
      </c>
      <c r="G135" s="23"/>
    </row>
    <row r="136" spans="1:7" x14ac:dyDescent="0.2">
      <c r="A136" s="127"/>
      <c r="B136" s="128"/>
      <c r="C136" s="128"/>
      <c r="D136" s="128"/>
      <c r="E136" s="130">
        <v>0</v>
      </c>
      <c r="G136" s="23"/>
    </row>
    <row r="137" spans="1:7" x14ac:dyDescent="0.2">
      <c r="A137" s="127"/>
      <c r="B137" s="128"/>
      <c r="C137" s="128"/>
      <c r="D137" s="128"/>
      <c r="E137" s="130">
        <v>0</v>
      </c>
      <c r="G137" s="23"/>
    </row>
    <row r="138" spans="1:7" x14ac:dyDescent="0.2">
      <c r="A138" s="127"/>
      <c r="B138" s="128"/>
      <c r="C138" s="128"/>
      <c r="D138" s="128"/>
      <c r="E138" s="130">
        <v>0</v>
      </c>
      <c r="G138" s="23"/>
    </row>
    <row r="139" spans="1:7" x14ac:dyDescent="0.2">
      <c r="A139" s="127"/>
      <c r="B139" s="128"/>
      <c r="C139" s="128"/>
      <c r="D139" s="128"/>
      <c r="E139" s="130">
        <v>0</v>
      </c>
      <c r="G139" s="23"/>
    </row>
    <row r="140" spans="1:7" x14ac:dyDescent="0.2">
      <c r="A140" s="127"/>
      <c r="B140" s="128"/>
      <c r="C140" s="128"/>
      <c r="D140" s="128"/>
      <c r="E140" s="130">
        <v>0</v>
      </c>
      <c r="G140" s="23"/>
    </row>
    <row r="141" spans="1:7" x14ac:dyDescent="0.2">
      <c r="A141" s="127"/>
      <c r="B141" s="128"/>
      <c r="C141" s="128"/>
      <c r="D141" s="128"/>
      <c r="E141" s="130">
        <v>0</v>
      </c>
      <c r="G141" s="23"/>
    </row>
    <row r="142" spans="1:7" x14ac:dyDescent="0.2">
      <c r="A142" s="127"/>
      <c r="B142" s="128"/>
      <c r="C142" s="128"/>
      <c r="D142" s="128"/>
      <c r="E142" s="130">
        <v>0</v>
      </c>
      <c r="G142" s="23"/>
    </row>
    <row r="143" spans="1:7" x14ac:dyDescent="0.2">
      <c r="A143" s="127"/>
      <c r="B143" s="128"/>
      <c r="C143" s="128"/>
      <c r="D143" s="128"/>
      <c r="E143" s="130">
        <v>0</v>
      </c>
      <c r="G143" s="23"/>
    </row>
    <row r="144" spans="1:7" x14ac:dyDescent="0.2">
      <c r="A144" s="127"/>
      <c r="B144" s="128"/>
      <c r="C144" s="128"/>
      <c r="D144" s="128"/>
      <c r="E144" s="130">
        <v>0</v>
      </c>
      <c r="G144" s="23"/>
    </row>
    <row r="145" spans="1:7" x14ac:dyDescent="0.2">
      <c r="A145" s="127"/>
      <c r="B145" s="128"/>
      <c r="C145" s="128"/>
      <c r="D145" s="128"/>
      <c r="E145" s="130">
        <v>0</v>
      </c>
      <c r="G145" s="23"/>
    </row>
    <row r="146" spans="1:7" x14ac:dyDescent="0.2">
      <c r="A146" s="127"/>
      <c r="B146" s="128"/>
      <c r="C146" s="128"/>
      <c r="D146" s="128"/>
      <c r="E146" s="130">
        <v>0</v>
      </c>
      <c r="G146" s="23"/>
    </row>
    <row r="147" spans="1:7" x14ac:dyDescent="0.2">
      <c r="A147" s="127"/>
      <c r="B147" s="128"/>
      <c r="C147" s="128"/>
      <c r="D147" s="128"/>
      <c r="E147" s="130">
        <v>0</v>
      </c>
      <c r="G147" s="23"/>
    </row>
    <row r="148" spans="1:7" x14ac:dyDescent="0.2">
      <c r="A148" s="127"/>
      <c r="B148" s="128"/>
      <c r="C148" s="128"/>
      <c r="D148" s="128"/>
      <c r="E148" s="130">
        <v>0</v>
      </c>
      <c r="G148" s="23"/>
    </row>
    <row r="149" spans="1:7" x14ac:dyDescent="0.2">
      <c r="A149" s="127"/>
      <c r="B149" s="128"/>
      <c r="C149" s="128"/>
      <c r="D149" s="128"/>
      <c r="E149" s="130">
        <v>0</v>
      </c>
      <c r="G149" s="23"/>
    </row>
    <row r="150" spans="1:7" x14ac:dyDescent="0.2">
      <c r="A150" s="127"/>
      <c r="B150" s="128"/>
      <c r="C150" s="128"/>
      <c r="D150" s="128"/>
      <c r="E150" s="130">
        <v>0</v>
      </c>
      <c r="G150" s="23"/>
    </row>
    <row r="151" spans="1:7" x14ac:dyDescent="0.2">
      <c r="A151" s="127"/>
      <c r="B151" s="128"/>
      <c r="C151" s="128"/>
      <c r="D151" s="128"/>
      <c r="E151" s="130">
        <v>0</v>
      </c>
      <c r="G151" s="23"/>
    </row>
    <row r="152" spans="1:7" x14ac:dyDescent="0.2">
      <c r="A152" s="127"/>
      <c r="B152" s="128"/>
      <c r="C152" s="128"/>
      <c r="D152" s="128"/>
      <c r="E152" s="130">
        <v>0</v>
      </c>
      <c r="G152" s="23"/>
    </row>
    <row r="153" spans="1:7" x14ac:dyDescent="0.2">
      <c r="A153" s="127"/>
      <c r="B153" s="128"/>
      <c r="C153" s="128"/>
      <c r="D153" s="128"/>
      <c r="E153" s="130">
        <v>0</v>
      </c>
      <c r="G153" s="23"/>
    </row>
    <row r="154" spans="1:7" x14ac:dyDescent="0.2">
      <c r="A154" s="127"/>
      <c r="B154" s="128"/>
      <c r="C154" s="128"/>
      <c r="D154" s="128"/>
      <c r="E154" s="130">
        <v>0</v>
      </c>
      <c r="G154" s="23"/>
    </row>
    <row r="155" spans="1:7" x14ac:dyDescent="0.2">
      <c r="A155" s="127"/>
      <c r="B155" s="128"/>
      <c r="C155" s="128"/>
      <c r="D155" s="128"/>
      <c r="E155" s="130">
        <v>0</v>
      </c>
      <c r="G155" s="23"/>
    </row>
    <row r="156" spans="1:7" x14ac:dyDescent="0.2">
      <c r="A156" s="127"/>
      <c r="B156" s="128"/>
      <c r="C156" s="128"/>
      <c r="D156" s="128"/>
      <c r="E156" s="130">
        <v>0</v>
      </c>
      <c r="G156" s="23"/>
    </row>
    <row r="157" spans="1:7" x14ac:dyDescent="0.2">
      <c r="A157" s="127"/>
      <c r="B157" s="128"/>
      <c r="C157" s="128"/>
      <c r="D157" s="128"/>
      <c r="E157" s="130">
        <v>0</v>
      </c>
      <c r="G157" s="23"/>
    </row>
    <row r="158" spans="1:7" x14ac:dyDescent="0.2">
      <c r="A158" s="127"/>
      <c r="B158" s="128"/>
      <c r="C158" s="128"/>
      <c r="D158" s="128"/>
      <c r="E158" s="130">
        <v>0</v>
      </c>
      <c r="G158" s="23"/>
    </row>
    <row r="159" spans="1:7" x14ac:dyDescent="0.2">
      <c r="A159" s="127"/>
      <c r="B159" s="128"/>
      <c r="C159" s="128"/>
      <c r="D159" s="128"/>
      <c r="E159" s="130">
        <v>0</v>
      </c>
      <c r="G159" s="23"/>
    </row>
    <row r="160" spans="1:7" x14ac:dyDescent="0.2">
      <c r="A160" s="127"/>
      <c r="B160" s="128"/>
      <c r="C160" s="128"/>
      <c r="D160" s="128"/>
      <c r="E160" s="130">
        <v>0</v>
      </c>
      <c r="G160" s="23"/>
    </row>
    <row r="161" spans="1:7" x14ac:dyDescent="0.2">
      <c r="A161" s="127"/>
      <c r="B161" s="128"/>
      <c r="C161" s="128"/>
      <c r="D161" s="128"/>
      <c r="E161" s="130">
        <v>0</v>
      </c>
      <c r="G161" s="23"/>
    </row>
    <row r="162" spans="1:7" x14ac:dyDescent="0.2">
      <c r="A162" s="127"/>
      <c r="B162" s="128"/>
      <c r="C162" s="128"/>
      <c r="D162" s="128"/>
      <c r="E162" s="130">
        <v>0</v>
      </c>
      <c r="G162" s="23"/>
    </row>
    <row r="163" spans="1:7" x14ac:dyDescent="0.2">
      <c r="A163" s="127"/>
      <c r="B163" s="128"/>
      <c r="C163" s="128"/>
      <c r="D163" s="128"/>
      <c r="E163" s="130">
        <v>0</v>
      </c>
      <c r="G163" s="23"/>
    </row>
    <row r="164" spans="1:7" x14ac:dyDescent="0.2">
      <c r="A164" s="127"/>
      <c r="B164" s="128"/>
      <c r="C164" s="128"/>
      <c r="D164" s="128"/>
      <c r="E164" s="130">
        <v>0</v>
      </c>
      <c r="G164" s="23"/>
    </row>
    <row r="165" spans="1:7" x14ac:dyDescent="0.2">
      <c r="A165" s="127"/>
      <c r="B165" s="128"/>
      <c r="C165" s="128"/>
      <c r="D165" s="128"/>
      <c r="E165" s="130">
        <v>0</v>
      </c>
      <c r="G165" s="23"/>
    </row>
    <row r="166" spans="1:7" x14ac:dyDescent="0.2">
      <c r="A166" s="127"/>
      <c r="B166" s="128"/>
      <c r="C166" s="128"/>
      <c r="D166" s="128"/>
      <c r="E166" s="130">
        <v>0</v>
      </c>
      <c r="G166" s="23"/>
    </row>
    <row r="167" spans="1:7" x14ac:dyDescent="0.2">
      <c r="A167" s="127"/>
      <c r="B167" s="128"/>
      <c r="C167" s="128"/>
      <c r="D167" s="128"/>
      <c r="E167" s="130">
        <v>0</v>
      </c>
      <c r="G167" s="23"/>
    </row>
    <row r="168" spans="1:7" x14ac:dyDescent="0.2">
      <c r="A168" s="127"/>
      <c r="B168" s="128"/>
      <c r="C168" s="128"/>
      <c r="D168" s="128"/>
      <c r="E168" s="130">
        <v>0</v>
      </c>
      <c r="G168" s="23"/>
    </row>
    <row r="169" spans="1:7" x14ac:dyDescent="0.2">
      <c r="A169" s="127"/>
      <c r="B169" s="128"/>
      <c r="C169" s="128"/>
      <c r="D169" s="128"/>
      <c r="E169" s="130">
        <v>0</v>
      </c>
      <c r="G169" s="23"/>
    </row>
    <row r="170" spans="1:7" x14ac:dyDescent="0.2">
      <c r="A170" s="127"/>
      <c r="B170" s="128"/>
      <c r="C170" s="128"/>
      <c r="D170" s="128"/>
      <c r="E170" s="130">
        <v>0</v>
      </c>
      <c r="G170" s="23"/>
    </row>
    <row r="171" spans="1:7" x14ac:dyDescent="0.2">
      <c r="A171" s="127"/>
      <c r="B171" s="128"/>
      <c r="C171" s="128"/>
      <c r="D171" s="128"/>
      <c r="E171" s="130">
        <v>0</v>
      </c>
      <c r="G171" s="23"/>
    </row>
    <row r="172" spans="1:7" x14ac:dyDescent="0.2">
      <c r="A172" s="127"/>
      <c r="B172" s="128"/>
      <c r="C172" s="128"/>
      <c r="D172" s="128"/>
      <c r="E172" s="130">
        <v>0</v>
      </c>
      <c r="G172" s="23"/>
    </row>
    <row r="173" spans="1:7" x14ac:dyDescent="0.2">
      <c r="A173" s="127"/>
      <c r="B173" s="128"/>
      <c r="C173" s="128"/>
      <c r="D173" s="128"/>
      <c r="E173" s="130">
        <v>0</v>
      </c>
      <c r="G173" s="23"/>
    </row>
    <row r="174" spans="1:7" x14ac:dyDescent="0.2">
      <c r="A174" s="127"/>
      <c r="B174" s="128"/>
      <c r="C174" s="128"/>
      <c r="D174" s="128"/>
      <c r="E174" s="130">
        <v>0</v>
      </c>
      <c r="G174" s="23"/>
    </row>
    <row r="175" spans="1:7" x14ac:dyDescent="0.2">
      <c r="A175" s="127"/>
      <c r="B175" s="128"/>
      <c r="C175" s="128"/>
      <c r="D175" s="128"/>
      <c r="E175" s="130">
        <v>0</v>
      </c>
      <c r="G175" s="23"/>
    </row>
    <row r="176" spans="1:7" x14ac:dyDescent="0.2">
      <c r="A176" s="127"/>
      <c r="B176" s="128"/>
      <c r="C176" s="128"/>
      <c r="D176" s="128"/>
      <c r="E176" s="130">
        <v>0</v>
      </c>
      <c r="G176" s="23"/>
    </row>
    <row r="177" spans="1:7" x14ac:dyDescent="0.2">
      <c r="A177" s="127"/>
      <c r="B177" s="128"/>
      <c r="C177" s="128"/>
      <c r="D177" s="128"/>
      <c r="E177" s="130">
        <v>0</v>
      </c>
      <c r="G177" s="23"/>
    </row>
    <row r="178" spans="1:7" x14ac:dyDescent="0.2">
      <c r="A178" s="127"/>
      <c r="B178" s="128"/>
      <c r="C178" s="128"/>
      <c r="D178" s="128"/>
      <c r="E178" s="130">
        <v>0</v>
      </c>
      <c r="G178" s="23"/>
    </row>
    <row r="179" spans="1:7" x14ac:dyDescent="0.2">
      <c r="A179" s="127"/>
      <c r="B179" s="128"/>
      <c r="C179" s="128"/>
      <c r="D179" s="128"/>
      <c r="E179" s="130">
        <v>0</v>
      </c>
      <c r="G179" s="23"/>
    </row>
    <row r="180" spans="1:7" x14ac:dyDescent="0.2">
      <c r="A180" s="127"/>
      <c r="B180" s="128"/>
      <c r="C180" s="128"/>
      <c r="D180" s="128"/>
      <c r="E180" s="130">
        <v>0</v>
      </c>
      <c r="G180" s="23"/>
    </row>
    <row r="181" spans="1:7" x14ac:dyDescent="0.2">
      <c r="A181" s="127"/>
      <c r="B181" s="128"/>
      <c r="C181" s="128"/>
      <c r="D181" s="128"/>
      <c r="E181" s="130">
        <v>0</v>
      </c>
      <c r="G181" s="23"/>
    </row>
    <row r="182" spans="1:7" x14ac:dyDescent="0.2">
      <c r="A182" s="127"/>
      <c r="B182" s="128"/>
      <c r="C182" s="128"/>
      <c r="D182" s="128"/>
      <c r="E182" s="130">
        <v>0</v>
      </c>
      <c r="G182" s="23"/>
    </row>
    <row r="183" spans="1:7" x14ac:dyDescent="0.2">
      <c r="A183" s="127"/>
      <c r="B183" s="128"/>
      <c r="C183" s="128"/>
      <c r="D183" s="128"/>
      <c r="E183" s="130">
        <v>0</v>
      </c>
      <c r="G183" s="23"/>
    </row>
    <row r="184" spans="1:7" x14ac:dyDescent="0.2">
      <c r="A184" s="127"/>
      <c r="B184" s="128"/>
      <c r="C184" s="128"/>
      <c r="D184" s="128"/>
      <c r="E184" s="130">
        <v>0</v>
      </c>
      <c r="G184" s="23"/>
    </row>
    <row r="185" spans="1:7" x14ac:dyDescent="0.2">
      <c r="A185" s="127"/>
      <c r="B185" s="128"/>
      <c r="C185" s="128"/>
      <c r="D185" s="128"/>
      <c r="E185" s="130">
        <v>0</v>
      </c>
      <c r="G185" s="23"/>
    </row>
    <row r="186" spans="1:7" x14ac:dyDescent="0.2">
      <c r="A186" s="127"/>
      <c r="B186" s="128"/>
      <c r="C186" s="128"/>
      <c r="D186" s="128"/>
      <c r="E186" s="130">
        <v>0</v>
      </c>
      <c r="G186" s="23"/>
    </row>
    <row r="187" spans="1:7" x14ac:dyDescent="0.2">
      <c r="A187" s="127"/>
      <c r="B187" s="128"/>
      <c r="C187" s="128"/>
      <c r="D187" s="128"/>
      <c r="E187" s="130">
        <v>0</v>
      </c>
      <c r="G187" s="23"/>
    </row>
    <row r="188" spans="1:7" x14ac:dyDescent="0.2">
      <c r="A188" s="127"/>
      <c r="B188" s="128"/>
      <c r="C188" s="128"/>
      <c r="D188" s="128"/>
      <c r="E188" s="130">
        <v>0</v>
      </c>
      <c r="G188" s="23"/>
    </row>
    <row r="189" spans="1:7" x14ac:dyDescent="0.2">
      <c r="A189" s="127"/>
      <c r="B189" s="128"/>
      <c r="C189" s="128"/>
      <c r="D189" s="128"/>
      <c r="E189" s="130">
        <v>0</v>
      </c>
      <c r="G189" s="23"/>
    </row>
    <row r="190" spans="1:7" x14ac:dyDescent="0.2">
      <c r="A190" s="127"/>
      <c r="B190" s="128"/>
      <c r="C190" s="128"/>
      <c r="D190" s="128"/>
      <c r="E190" s="130">
        <v>0</v>
      </c>
      <c r="G190" s="23"/>
    </row>
    <row r="191" spans="1:7" x14ac:dyDescent="0.2">
      <c r="A191" s="127"/>
      <c r="B191" s="128"/>
      <c r="C191" s="128"/>
      <c r="D191" s="128"/>
      <c r="E191" s="130">
        <v>0</v>
      </c>
      <c r="G191" s="23"/>
    </row>
    <row r="192" spans="1:7" x14ac:dyDescent="0.2">
      <c r="A192" s="127"/>
      <c r="B192" s="128"/>
      <c r="C192" s="128"/>
      <c r="D192" s="128"/>
      <c r="E192" s="130">
        <v>0</v>
      </c>
      <c r="G192" s="23"/>
    </row>
    <row r="193" spans="1:7" x14ac:dyDescent="0.2">
      <c r="A193" s="127"/>
      <c r="B193" s="128"/>
      <c r="C193" s="128"/>
      <c r="D193" s="128"/>
      <c r="E193" s="130">
        <v>0</v>
      </c>
      <c r="G193" s="23"/>
    </row>
    <row r="194" spans="1:7" x14ac:dyDescent="0.2">
      <c r="A194" s="127"/>
      <c r="B194" s="128"/>
      <c r="C194" s="128"/>
      <c r="D194" s="128"/>
      <c r="E194" s="130">
        <v>0</v>
      </c>
      <c r="G194" s="23"/>
    </row>
    <row r="195" spans="1:7" x14ac:dyDescent="0.2">
      <c r="A195" s="127"/>
      <c r="B195" s="128"/>
      <c r="C195" s="128"/>
      <c r="D195" s="128"/>
      <c r="E195" s="130">
        <v>0</v>
      </c>
      <c r="G195" s="23"/>
    </row>
    <row r="196" spans="1:7" x14ac:dyDescent="0.2">
      <c r="A196" s="127"/>
      <c r="B196" s="128"/>
      <c r="C196" s="128"/>
      <c r="D196" s="128"/>
      <c r="E196" s="130">
        <v>0</v>
      </c>
      <c r="G196" s="23"/>
    </row>
    <row r="197" spans="1:7" x14ac:dyDescent="0.2">
      <c r="A197" s="127"/>
      <c r="B197" s="128"/>
      <c r="C197" s="128"/>
      <c r="D197" s="128"/>
      <c r="E197" s="130">
        <v>0</v>
      </c>
      <c r="G197" s="23"/>
    </row>
    <row r="198" spans="1:7" x14ac:dyDescent="0.2">
      <c r="A198" s="127"/>
      <c r="B198" s="128"/>
      <c r="C198" s="128"/>
      <c r="D198" s="128"/>
      <c r="E198" s="130">
        <v>0</v>
      </c>
      <c r="G198" s="23"/>
    </row>
    <row r="199" spans="1:7" x14ac:dyDescent="0.2">
      <c r="A199" s="127"/>
      <c r="B199" s="128"/>
      <c r="C199" s="128"/>
      <c r="D199" s="128"/>
      <c r="E199" s="130">
        <v>0</v>
      </c>
      <c r="G199" s="23"/>
    </row>
    <row r="200" spans="1:7" x14ac:dyDescent="0.2">
      <c r="A200" s="127"/>
      <c r="B200" s="128"/>
      <c r="C200" s="128"/>
      <c r="D200" s="128"/>
      <c r="E200" s="130">
        <v>0</v>
      </c>
      <c r="G200" s="23"/>
    </row>
    <row r="201" spans="1:7" x14ac:dyDescent="0.2">
      <c r="A201" s="127"/>
      <c r="B201" s="128"/>
      <c r="C201" s="128"/>
      <c r="D201" s="128"/>
      <c r="E201" s="130">
        <v>0</v>
      </c>
      <c r="G201" s="23"/>
    </row>
    <row r="202" spans="1:7" x14ac:dyDescent="0.2">
      <c r="A202" s="127"/>
      <c r="B202" s="128"/>
      <c r="C202" s="128"/>
      <c r="D202" s="128"/>
      <c r="E202" s="130">
        <v>0</v>
      </c>
      <c r="G202" s="23"/>
    </row>
    <row r="203" spans="1:7" x14ac:dyDescent="0.2">
      <c r="A203" s="127"/>
      <c r="B203" s="128"/>
      <c r="C203" s="128"/>
      <c r="D203" s="128"/>
      <c r="E203" s="130">
        <v>0</v>
      </c>
      <c r="G203" s="23"/>
    </row>
    <row r="204" spans="1:7" x14ac:dyDescent="0.2">
      <c r="A204" s="127"/>
      <c r="B204" s="128"/>
      <c r="C204" s="128"/>
      <c r="D204" s="128"/>
      <c r="E204" s="130">
        <v>0</v>
      </c>
      <c r="G204" s="23"/>
    </row>
    <row r="205" spans="1:7" x14ac:dyDescent="0.2">
      <c r="A205" s="127"/>
      <c r="B205" s="128"/>
      <c r="C205" s="128"/>
      <c r="D205" s="128"/>
      <c r="E205" s="130">
        <v>0</v>
      </c>
      <c r="G205" s="23"/>
    </row>
    <row r="206" spans="1:7" x14ac:dyDescent="0.2">
      <c r="A206" s="127"/>
      <c r="B206" s="128"/>
      <c r="C206" s="128"/>
      <c r="D206" s="128"/>
      <c r="E206" s="130">
        <v>0</v>
      </c>
      <c r="G206" s="23"/>
    </row>
    <row r="207" spans="1:7" x14ac:dyDescent="0.2">
      <c r="A207" s="127"/>
      <c r="B207" s="128"/>
      <c r="C207" s="128"/>
      <c r="D207" s="128"/>
      <c r="E207" s="130">
        <v>0</v>
      </c>
      <c r="G207" s="23"/>
    </row>
    <row r="208" spans="1:7" x14ac:dyDescent="0.2">
      <c r="A208" s="127"/>
      <c r="B208" s="128"/>
      <c r="C208" s="128"/>
      <c r="D208" s="128"/>
      <c r="E208" s="130">
        <v>0</v>
      </c>
      <c r="G208" s="23"/>
    </row>
    <row r="209" spans="1:7" x14ac:dyDescent="0.2">
      <c r="A209" s="127"/>
      <c r="B209" s="128"/>
      <c r="C209" s="128"/>
      <c r="D209" s="128"/>
      <c r="E209" s="130">
        <v>0</v>
      </c>
      <c r="G209" s="23"/>
    </row>
    <row r="210" spans="1:7" x14ac:dyDescent="0.2">
      <c r="A210" s="127"/>
      <c r="B210" s="128"/>
      <c r="C210" s="128"/>
      <c r="D210" s="128"/>
      <c r="E210" s="130">
        <v>0</v>
      </c>
      <c r="G210" s="23"/>
    </row>
    <row r="211" spans="1:7" x14ac:dyDescent="0.2">
      <c r="A211" s="127"/>
      <c r="B211" s="128"/>
      <c r="C211" s="128"/>
      <c r="D211" s="128"/>
      <c r="E211" s="130">
        <v>0</v>
      </c>
      <c r="G211" s="23"/>
    </row>
    <row r="212" spans="1:7" x14ac:dyDescent="0.2">
      <c r="A212" s="127"/>
      <c r="B212" s="128"/>
      <c r="C212" s="128"/>
      <c r="D212" s="128"/>
      <c r="E212" s="130">
        <v>0</v>
      </c>
      <c r="G212" s="23"/>
    </row>
    <row r="213" spans="1:7" x14ac:dyDescent="0.2">
      <c r="A213" s="127"/>
      <c r="B213" s="128"/>
      <c r="C213" s="128"/>
      <c r="D213" s="128"/>
      <c r="E213" s="130">
        <v>0</v>
      </c>
      <c r="G213" s="23"/>
    </row>
    <row r="214" spans="1:7" x14ac:dyDescent="0.2">
      <c r="A214" s="127"/>
      <c r="B214" s="128"/>
      <c r="C214" s="128"/>
      <c r="D214" s="128"/>
      <c r="E214" s="130">
        <v>0</v>
      </c>
      <c r="G214" s="23"/>
    </row>
    <row r="215" spans="1:7" x14ac:dyDescent="0.2">
      <c r="A215" s="127"/>
      <c r="B215" s="128"/>
      <c r="C215" s="128"/>
      <c r="D215" s="128"/>
      <c r="E215" s="130">
        <v>0</v>
      </c>
      <c r="G215" s="23"/>
    </row>
    <row r="216" spans="1:7" x14ac:dyDescent="0.2">
      <c r="A216" s="127"/>
      <c r="B216" s="128"/>
      <c r="C216" s="128"/>
      <c r="D216" s="128"/>
      <c r="E216" s="130">
        <v>0</v>
      </c>
      <c r="G216" s="23"/>
    </row>
    <row r="217" spans="1:7" x14ac:dyDescent="0.2">
      <c r="A217" s="127"/>
      <c r="B217" s="128"/>
      <c r="C217" s="128"/>
      <c r="D217" s="128"/>
      <c r="E217" s="130">
        <v>0</v>
      </c>
      <c r="G217" s="23"/>
    </row>
    <row r="218" spans="1:7" x14ac:dyDescent="0.2">
      <c r="A218" s="127"/>
      <c r="B218" s="128"/>
      <c r="C218" s="128"/>
      <c r="D218" s="128"/>
      <c r="E218" s="130">
        <v>0</v>
      </c>
      <c r="G218" s="23"/>
    </row>
    <row r="219" spans="1:7" x14ac:dyDescent="0.2">
      <c r="A219" s="127"/>
      <c r="B219" s="128"/>
      <c r="C219" s="128"/>
      <c r="D219" s="128"/>
      <c r="E219" s="130">
        <v>0</v>
      </c>
      <c r="G219" s="23"/>
    </row>
    <row r="220" spans="1:7" x14ac:dyDescent="0.2">
      <c r="A220" s="127"/>
      <c r="B220" s="128"/>
      <c r="C220" s="128"/>
      <c r="D220" s="128"/>
      <c r="E220" s="130">
        <v>0</v>
      </c>
      <c r="G220" s="23"/>
    </row>
    <row r="221" spans="1:7" x14ac:dyDescent="0.2">
      <c r="A221" s="127"/>
      <c r="B221" s="128"/>
      <c r="C221" s="128"/>
      <c r="D221" s="128"/>
      <c r="E221" s="130">
        <v>0</v>
      </c>
      <c r="G221" s="23"/>
    </row>
    <row r="222" spans="1:7" x14ac:dyDescent="0.2">
      <c r="A222" s="127"/>
      <c r="B222" s="128"/>
      <c r="C222" s="128"/>
      <c r="D222" s="128"/>
      <c r="E222" s="130">
        <v>0</v>
      </c>
      <c r="G222" s="23"/>
    </row>
    <row r="223" spans="1:7" x14ac:dyDescent="0.2">
      <c r="A223" s="127"/>
      <c r="B223" s="128"/>
      <c r="C223" s="128"/>
      <c r="D223" s="128"/>
      <c r="E223" s="130">
        <v>0</v>
      </c>
      <c r="G223" s="23"/>
    </row>
    <row r="224" spans="1:7" x14ac:dyDescent="0.2">
      <c r="A224" s="127"/>
      <c r="B224" s="128"/>
      <c r="C224" s="128"/>
      <c r="D224" s="128"/>
      <c r="E224" s="130">
        <v>0</v>
      </c>
      <c r="G224" s="23"/>
    </row>
    <row r="225" spans="1:7" x14ac:dyDescent="0.2">
      <c r="A225" s="127"/>
      <c r="B225" s="128"/>
      <c r="C225" s="128"/>
      <c r="D225" s="128"/>
      <c r="E225" s="130">
        <v>0</v>
      </c>
      <c r="G225" s="23"/>
    </row>
    <row r="226" spans="1:7" x14ac:dyDescent="0.2">
      <c r="A226" s="127"/>
      <c r="B226" s="128"/>
      <c r="C226" s="128"/>
      <c r="D226" s="128"/>
      <c r="E226" s="130">
        <v>0</v>
      </c>
      <c r="G226" s="23"/>
    </row>
    <row r="227" spans="1:7" x14ac:dyDescent="0.2">
      <c r="A227" s="127"/>
      <c r="B227" s="128"/>
      <c r="C227" s="128"/>
      <c r="D227" s="128"/>
      <c r="E227" s="130">
        <v>0</v>
      </c>
      <c r="G227" s="23"/>
    </row>
    <row r="228" spans="1:7" x14ac:dyDescent="0.2">
      <c r="A228" s="127"/>
      <c r="B228" s="128"/>
      <c r="C228" s="128"/>
      <c r="D228" s="128"/>
      <c r="E228" s="130">
        <v>0</v>
      </c>
      <c r="G228" s="23"/>
    </row>
    <row r="229" spans="1:7" x14ac:dyDescent="0.2">
      <c r="A229" s="127"/>
      <c r="B229" s="128"/>
      <c r="C229" s="128"/>
      <c r="D229" s="128"/>
      <c r="E229" s="130">
        <v>0</v>
      </c>
      <c r="G229" s="23"/>
    </row>
    <row r="230" spans="1:7" x14ac:dyDescent="0.2">
      <c r="A230" s="127"/>
      <c r="B230" s="128"/>
      <c r="C230" s="128"/>
      <c r="D230" s="128"/>
      <c r="E230" s="130">
        <v>0</v>
      </c>
      <c r="G230" s="23"/>
    </row>
    <row r="231" spans="1:7" x14ac:dyDescent="0.2">
      <c r="A231" s="127"/>
      <c r="B231" s="128"/>
      <c r="C231" s="128"/>
      <c r="D231" s="128"/>
      <c r="E231" s="130">
        <v>0</v>
      </c>
      <c r="G231" s="23"/>
    </row>
    <row r="232" spans="1:7" x14ac:dyDescent="0.2">
      <c r="A232" s="127"/>
      <c r="B232" s="128"/>
      <c r="C232" s="128"/>
      <c r="D232" s="128"/>
      <c r="E232" s="130">
        <v>0</v>
      </c>
      <c r="G232" s="23"/>
    </row>
    <row r="233" spans="1:7" x14ac:dyDescent="0.2">
      <c r="A233" s="127"/>
      <c r="B233" s="128"/>
      <c r="C233" s="128"/>
      <c r="D233" s="128"/>
      <c r="E233" s="130">
        <v>0</v>
      </c>
      <c r="G233" s="23"/>
    </row>
    <row r="234" spans="1:7" x14ac:dyDescent="0.2">
      <c r="A234" s="127"/>
      <c r="B234" s="128"/>
      <c r="C234" s="128"/>
      <c r="D234" s="128"/>
      <c r="E234" s="130">
        <v>0</v>
      </c>
      <c r="G234" s="23"/>
    </row>
    <row r="235" spans="1:7" x14ac:dyDescent="0.2">
      <c r="A235" s="127"/>
      <c r="B235" s="128"/>
      <c r="C235" s="128"/>
      <c r="D235" s="128"/>
      <c r="E235" s="130">
        <v>0</v>
      </c>
      <c r="G235" s="23"/>
    </row>
    <row r="236" spans="1:7" x14ac:dyDescent="0.2">
      <c r="A236" s="127"/>
      <c r="B236" s="128"/>
      <c r="C236" s="128"/>
      <c r="D236" s="128"/>
      <c r="E236" s="130">
        <v>0</v>
      </c>
      <c r="G236" s="23"/>
    </row>
    <row r="237" spans="1:7" x14ac:dyDescent="0.2">
      <c r="A237" s="127"/>
      <c r="B237" s="128"/>
      <c r="C237" s="128"/>
      <c r="D237" s="128"/>
      <c r="E237" s="130">
        <v>0</v>
      </c>
      <c r="G237" s="23"/>
    </row>
    <row r="238" spans="1:7" x14ac:dyDescent="0.2">
      <c r="A238" s="127"/>
      <c r="B238" s="128"/>
      <c r="C238" s="128"/>
      <c r="D238" s="128"/>
      <c r="E238" s="130">
        <v>0</v>
      </c>
      <c r="G238" s="23"/>
    </row>
    <row r="239" spans="1:7" x14ac:dyDescent="0.2">
      <c r="A239" s="127"/>
      <c r="B239" s="128"/>
      <c r="C239" s="128"/>
      <c r="D239" s="128"/>
      <c r="E239" s="130">
        <v>0</v>
      </c>
      <c r="G239" s="23"/>
    </row>
    <row r="240" spans="1:7" x14ac:dyDescent="0.2">
      <c r="A240" s="127"/>
      <c r="B240" s="128"/>
      <c r="C240" s="128"/>
      <c r="D240" s="128"/>
      <c r="E240" s="130">
        <v>0</v>
      </c>
      <c r="G240" s="23"/>
    </row>
    <row r="241" spans="1:7" x14ac:dyDescent="0.2">
      <c r="A241" s="127"/>
      <c r="B241" s="128"/>
      <c r="C241" s="128"/>
      <c r="D241" s="128"/>
      <c r="E241" s="130">
        <v>0</v>
      </c>
      <c r="G241" s="23"/>
    </row>
    <row r="242" spans="1:7" x14ac:dyDescent="0.2">
      <c r="A242" s="127"/>
      <c r="B242" s="128"/>
      <c r="C242" s="128"/>
      <c r="D242" s="128"/>
      <c r="E242" s="130">
        <v>0</v>
      </c>
      <c r="G242" s="23"/>
    </row>
    <row r="243" spans="1:7" x14ac:dyDescent="0.2">
      <c r="A243" s="127"/>
      <c r="B243" s="128"/>
      <c r="C243" s="128"/>
      <c r="D243" s="128"/>
      <c r="E243" s="130">
        <v>0</v>
      </c>
      <c r="G243" s="23"/>
    </row>
    <row r="244" spans="1:7" x14ac:dyDescent="0.2">
      <c r="A244" s="127"/>
      <c r="B244" s="128"/>
      <c r="C244" s="128"/>
      <c r="D244" s="128"/>
      <c r="E244" s="130">
        <v>0</v>
      </c>
      <c r="G244" s="23"/>
    </row>
    <row r="245" spans="1:7" x14ac:dyDescent="0.2">
      <c r="A245" s="127"/>
      <c r="B245" s="128"/>
      <c r="C245" s="128"/>
      <c r="D245" s="128"/>
      <c r="E245" s="130">
        <v>0</v>
      </c>
      <c r="G245" s="23"/>
    </row>
    <row r="246" spans="1:7" x14ac:dyDescent="0.2">
      <c r="A246" s="127"/>
      <c r="B246" s="128"/>
      <c r="C246" s="128"/>
      <c r="D246" s="128"/>
      <c r="E246" s="130">
        <v>0</v>
      </c>
      <c r="G246" s="23"/>
    </row>
    <row r="247" spans="1:7" x14ac:dyDescent="0.2">
      <c r="A247" s="127"/>
      <c r="B247" s="128"/>
      <c r="C247" s="128"/>
      <c r="D247" s="128"/>
      <c r="E247" s="130">
        <v>0</v>
      </c>
      <c r="G247" s="23"/>
    </row>
    <row r="248" spans="1:7" x14ac:dyDescent="0.2">
      <c r="A248" s="127"/>
      <c r="B248" s="128"/>
      <c r="C248" s="128"/>
      <c r="D248" s="128"/>
      <c r="E248" s="130">
        <v>0</v>
      </c>
      <c r="G248" s="23"/>
    </row>
    <row r="249" spans="1:7" x14ac:dyDescent="0.2">
      <c r="A249" s="127"/>
      <c r="B249" s="128"/>
      <c r="C249" s="128"/>
      <c r="D249" s="128"/>
      <c r="E249" s="130">
        <v>0</v>
      </c>
      <c r="G249" s="23"/>
    </row>
    <row r="250" spans="1:7" x14ac:dyDescent="0.2">
      <c r="A250" s="127"/>
      <c r="B250" s="128"/>
      <c r="C250" s="128"/>
      <c r="D250" s="128"/>
      <c r="E250" s="130">
        <v>0</v>
      </c>
      <c r="G250" s="23"/>
    </row>
    <row r="251" spans="1:7" x14ac:dyDescent="0.2">
      <c r="A251" s="127"/>
      <c r="B251" s="128"/>
      <c r="C251" s="128"/>
      <c r="D251" s="128"/>
      <c r="E251" s="130">
        <v>0</v>
      </c>
      <c r="G251" s="23"/>
    </row>
    <row r="252" spans="1:7" x14ac:dyDescent="0.2">
      <c r="A252" s="127"/>
      <c r="B252" s="128"/>
      <c r="C252" s="128"/>
      <c r="D252" s="128"/>
      <c r="E252" s="130">
        <v>0</v>
      </c>
      <c r="G252" s="23"/>
    </row>
    <row r="253" spans="1:7" x14ac:dyDescent="0.2">
      <c r="A253" s="127"/>
      <c r="B253" s="128"/>
      <c r="C253" s="128"/>
      <c r="D253" s="128"/>
      <c r="E253" s="130">
        <v>0</v>
      </c>
      <c r="G253" s="23"/>
    </row>
    <row r="254" spans="1:7" x14ac:dyDescent="0.2">
      <c r="A254" s="127"/>
      <c r="B254" s="128"/>
      <c r="C254" s="128"/>
      <c r="D254" s="128"/>
      <c r="E254" s="130">
        <v>0</v>
      </c>
      <c r="G254" s="23"/>
    </row>
    <row r="255" spans="1:7" x14ac:dyDescent="0.2">
      <c r="A255" s="127"/>
      <c r="B255" s="128"/>
      <c r="C255" s="128"/>
      <c r="D255" s="128"/>
      <c r="E255" s="130">
        <v>0</v>
      </c>
      <c r="G255" s="23"/>
    </row>
    <row r="256" spans="1:7" x14ac:dyDescent="0.2">
      <c r="A256" s="127"/>
      <c r="B256" s="128"/>
      <c r="C256" s="128"/>
      <c r="D256" s="128"/>
      <c r="E256" s="130">
        <v>0</v>
      </c>
      <c r="G256" s="23"/>
    </row>
    <row r="257" spans="1:7" x14ac:dyDescent="0.2">
      <c r="A257" s="127"/>
      <c r="B257" s="128"/>
      <c r="C257" s="128"/>
      <c r="D257" s="128"/>
      <c r="E257" s="130">
        <v>0</v>
      </c>
      <c r="G257" s="23"/>
    </row>
    <row r="258" spans="1:7" x14ac:dyDescent="0.2">
      <c r="A258" s="127"/>
      <c r="B258" s="128"/>
      <c r="C258" s="128"/>
      <c r="D258" s="128"/>
      <c r="E258" s="130">
        <v>0</v>
      </c>
      <c r="G258" s="23"/>
    </row>
    <row r="259" spans="1:7" x14ac:dyDescent="0.2">
      <c r="A259" s="127"/>
      <c r="B259" s="128"/>
      <c r="C259" s="128"/>
      <c r="D259" s="128"/>
      <c r="E259" s="130">
        <v>0</v>
      </c>
      <c r="G259" s="23"/>
    </row>
    <row r="260" spans="1:7" x14ac:dyDescent="0.2">
      <c r="A260" s="127"/>
      <c r="B260" s="128"/>
      <c r="C260" s="128"/>
      <c r="D260" s="128"/>
      <c r="E260" s="130">
        <v>0</v>
      </c>
      <c r="G260" s="23"/>
    </row>
    <row r="261" spans="1:7" x14ac:dyDescent="0.2">
      <c r="A261" s="127"/>
      <c r="B261" s="128"/>
      <c r="C261" s="128"/>
      <c r="D261" s="128"/>
      <c r="E261" s="130">
        <v>0</v>
      </c>
      <c r="G261" s="23"/>
    </row>
    <row r="262" spans="1:7" x14ac:dyDescent="0.2">
      <c r="A262" s="127"/>
      <c r="B262" s="128"/>
      <c r="C262" s="128"/>
      <c r="D262" s="128"/>
      <c r="E262" s="130">
        <v>0</v>
      </c>
      <c r="G262" s="23"/>
    </row>
    <row r="263" spans="1:7" x14ac:dyDescent="0.2">
      <c r="A263" s="127"/>
      <c r="B263" s="128"/>
      <c r="C263" s="128"/>
      <c r="D263" s="128"/>
      <c r="E263" s="130">
        <v>0</v>
      </c>
      <c r="G263" s="23"/>
    </row>
    <row r="264" spans="1:7" x14ac:dyDescent="0.2">
      <c r="A264" s="127"/>
      <c r="B264" s="128"/>
      <c r="C264" s="128"/>
      <c r="D264" s="128"/>
      <c r="E264" s="130">
        <v>0</v>
      </c>
      <c r="G264" s="23"/>
    </row>
    <row r="265" spans="1:7" x14ac:dyDescent="0.2">
      <c r="A265" s="127"/>
      <c r="B265" s="128"/>
      <c r="C265" s="128"/>
      <c r="D265" s="128"/>
      <c r="E265" s="130">
        <v>0</v>
      </c>
      <c r="G265" s="23"/>
    </row>
    <row r="266" spans="1:7" x14ac:dyDescent="0.2">
      <c r="A266" s="127"/>
      <c r="B266" s="128"/>
      <c r="C266" s="128"/>
      <c r="D266" s="128"/>
      <c r="E266" s="130">
        <v>0</v>
      </c>
      <c r="G266" s="23"/>
    </row>
    <row r="267" spans="1:7" x14ac:dyDescent="0.2">
      <c r="A267" s="127"/>
      <c r="B267" s="128"/>
      <c r="C267" s="128"/>
      <c r="D267" s="128"/>
      <c r="E267" s="130">
        <v>0</v>
      </c>
      <c r="G267" s="23"/>
    </row>
    <row r="268" spans="1:7" x14ac:dyDescent="0.2">
      <c r="A268" s="127"/>
      <c r="B268" s="128"/>
      <c r="C268" s="128"/>
      <c r="D268" s="128"/>
      <c r="E268" s="130">
        <v>0</v>
      </c>
      <c r="G268" s="23"/>
    </row>
    <row r="269" spans="1:7" x14ac:dyDescent="0.2">
      <c r="A269" s="127"/>
      <c r="B269" s="128"/>
      <c r="C269" s="128"/>
      <c r="D269" s="128"/>
      <c r="E269" s="130">
        <v>0</v>
      </c>
      <c r="G269" s="23"/>
    </row>
    <row r="270" spans="1:7" x14ac:dyDescent="0.2">
      <c r="A270" s="127"/>
      <c r="B270" s="128"/>
      <c r="C270" s="128"/>
      <c r="D270" s="128"/>
      <c r="E270" s="130">
        <v>0</v>
      </c>
      <c r="G270" s="23"/>
    </row>
    <row r="271" spans="1:7" x14ac:dyDescent="0.2">
      <c r="A271" s="127"/>
      <c r="B271" s="128"/>
      <c r="C271" s="128"/>
      <c r="D271" s="128"/>
      <c r="E271" s="130">
        <v>0</v>
      </c>
      <c r="G271" s="23"/>
    </row>
    <row r="272" spans="1:7" x14ac:dyDescent="0.2">
      <c r="A272" s="127"/>
      <c r="B272" s="128"/>
      <c r="C272" s="128"/>
      <c r="D272" s="128"/>
      <c r="E272" s="130">
        <v>0</v>
      </c>
      <c r="G272" s="23"/>
    </row>
    <row r="273" spans="1:7" x14ac:dyDescent="0.2">
      <c r="A273" s="127"/>
      <c r="B273" s="128"/>
      <c r="C273" s="128"/>
      <c r="D273" s="128"/>
      <c r="E273" s="130">
        <v>0</v>
      </c>
      <c r="G273" s="23"/>
    </row>
    <row r="274" spans="1:7" x14ac:dyDescent="0.2">
      <c r="A274" s="127"/>
      <c r="B274" s="128"/>
      <c r="C274" s="128"/>
      <c r="D274" s="128"/>
      <c r="E274" s="130">
        <v>0</v>
      </c>
      <c r="G274" s="23"/>
    </row>
    <row r="275" spans="1:7" x14ac:dyDescent="0.2">
      <c r="A275" s="127"/>
      <c r="B275" s="128"/>
      <c r="C275" s="128"/>
      <c r="D275" s="128"/>
      <c r="E275" s="130">
        <v>0</v>
      </c>
      <c r="G275" s="23"/>
    </row>
    <row r="276" spans="1:7" x14ac:dyDescent="0.2">
      <c r="A276" s="127"/>
      <c r="B276" s="128"/>
      <c r="C276" s="128"/>
      <c r="D276" s="128"/>
      <c r="E276" s="130">
        <v>0</v>
      </c>
      <c r="G276" s="23"/>
    </row>
    <row r="277" spans="1:7" x14ac:dyDescent="0.2">
      <c r="A277" s="127"/>
      <c r="B277" s="128"/>
      <c r="C277" s="128"/>
      <c r="D277" s="128"/>
      <c r="E277" s="130">
        <v>0</v>
      </c>
      <c r="G277" s="23"/>
    </row>
    <row r="278" spans="1:7" x14ac:dyDescent="0.2">
      <c r="A278" s="127"/>
      <c r="B278" s="128"/>
      <c r="C278" s="128"/>
      <c r="D278" s="128"/>
      <c r="E278" s="130">
        <v>0</v>
      </c>
      <c r="G278" s="23"/>
    </row>
    <row r="279" spans="1:7" x14ac:dyDescent="0.2">
      <c r="A279" s="127"/>
      <c r="B279" s="128"/>
      <c r="C279" s="128"/>
      <c r="D279" s="128"/>
      <c r="E279" s="130">
        <v>0</v>
      </c>
      <c r="G279" s="23"/>
    </row>
    <row r="280" spans="1:7" x14ac:dyDescent="0.2">
      <c r="A280" s="127"/>
      <c r="B280" s="128"/>
      <c r="C280" s="128"/>
      <c r="D280" s="128"/>
      <c r="E280" s="130">
        <v>0</v>
      </c>
      <c r="G280" s="23"/>
    </row>
    <row r="281" spans="1:7" x14ac:dyDescent="0.2">
      <c r="A281" s="127"/>
      <c r="B281" s="128"/>
      <c r="C281" s="128"/>
      <c r="D281" s="128"/>
      <c r="E281" s="130">
        <v>0</v>
      </c>
      <c r="G281" s="23"/>
    </row>
    <row r="282" spans="1:7" x14ac:dyDescent="0.2">
      <c r="A282" s="127"/>
      <c r="B282" s="128"/>
      <c r="C282" s="128"/>
      <c r="D282" s="128"/>
      <c r="E282" s="130">
        <v>0</v>
      </c>
      <c r="G282" s="23"/>
    </row>
    <row r="283" spans="1:7" x14ac:dyDescent="0.2">
      <c r="A283" s="127"/>
      <c r="B283" s="128"/>
      <c r="C283" s="128"/>
      <c r="D283" s="128"/>
      <c r="E283" s="130">
        <v>0</v>
      </c>
      <c r="G283" s="23"/>
    </row>
    <row r="284" spans="1:7" x14ac:dyDescent="0.2">
      <c r="A284" s="127"/>
      <c r="B284" s="128"/>
      <c r="C284" s="128"/>
      <c r="D284" s="128"/>
      <c r="E284" s="130">
        <v>0</v>
      </c>
      <c r="G284" s="23"/>
    </row>
    <row r="285" spans="1:7" x14ac:dyDescent="0.2">
      <c r="A285" s="127"/>
      <c r="B285" s="128"/>
      <c r="C285" s="128"/>
      <c r="D285" s="128"/>
      <c r="E285" s="130">
        <v>0</v>
      </c>
      <c r="G285" s="23"/>
    </row>
    <row r="286" spans="1:7" x14ac:dyDescent="0.2">
      <c r="A286" s="127"/>
      <c r="B286" s="128"/>
      <c r="C286" s="128"/>
      <c r="D286" s="128"/>
      <c r="E286" s="130">
        <v>0</v>
      </c>
      <c r="G286" s="23"/>
    </row>
    <row r="287" spans="1:7" x14ac:dyDescent="0.2">
      <c r="A287" s="127"/>
      <c r="B287" s="128"/>
      <c r="C287" s="128"/>
      <c r="D287" s="128"/>
      <c r="E287" s="130">
        <v>0</v>
      </c>
      <c r="G287" s="23"/>
    </row>
    <row r="288" spans="1:7" x14ac:dyDescent="0.2">
      <c r="A288" s="127"/>
      <c r="B288" s="128"/>
      <c r="C288" s="128"/>
      <c r="D288" s="128"/>
      <c r="E288" s="130">
        <v>0</v>
      </c>
      <c r="G288" s="23"/>
    </row>
    <row r="289" spans="1:7" x14ac:dyDescent="0.2">
      <c r="A289" s="127"/>
      <c r="B289" s="128"/>
      <c r="C289" s="128"/>
      <c r="D289" s="128"/>
      <c r="E289" s="130">
        <v>0</v>
      </c>
      <c r="G289" s="23"/>
    </row>
    <row r="290" spans="1:7" x14ac:dyDescent="0.2">
      <c r="A290" s="127"/>
      <c r="B290" s="128"/>
      <c r="C290" s="128"/>
      <c r="D290" s="128"/>
      <c r="E290" s="130">
        <v>0</v>
      </c>
      <c r="G290" s="23"/>
    </row>
    <row r="291" spans="1:7" x14ac:dyDescent="0.2">
      <c r="A291" s="127"/>
      <c r="B291" s="128"/>
      <c r="C291" s="128"/>
      <c r="D291" s="128"/>
      <c r="E291" s="130">
        <v>0</v>
      </c>
      <c r="G291" s="23"/>
    </row>
    <row r="292" spans="1:7" x14ac:dyDescent="0.2">
      <c r="A292" s="127"/>
      <c r="B292" s="128"/>
      <c r="C292" s="128"/>
      <c r="D292" s="128"/>
      <c r="E292" s="130">
        <v>0</v>
      </c>
      <c r="G292" s="23"/>
    </row>
    <row r="293" spans="1:7" x14ac:dyDescent="0.2">
      <c r="A293" s="127"/>
      <c r="B293" s="128"/>
      <c r="C293" s="128"/>
      <c r="D293" s="128"/>
      <c r="E293" s="130">
        <v>0</v>
      </c>
      <c r="G293" s="23"/>
    </row>
    <row r="294" spans="1:7" x14ac:dyDescent="0.2">
      <c r="A294" s="127"/>
      <c r="B294" s="128"/>
      <c r="C294" s="128"/>
      <c r="D294" s="128"/>
      <c r="E294" s="130">
        <v>0</v>
      </c>
      <c r="G294" s="23"/>
    </row>
    <row r="295" spans="1:7" x14ac:dyDescent="0.2">
      <c r="A295" s="127"/>
      <c r="B295" s="128"/>
      <c r="C295" s="128"/>
      <c r="D295" s="128"/>
      <c r="E295" s="130">
        <v>0</v>
      </c>
      <c r="G295" s="23"/>
    </row>
    <row r="296" spans="1:7" x14ac:dyDescent="0.2">
      <c r="A296" s="127"/>
      <c r="B296" s="128"/>
      <c r="C296" s="128"/>
      <c r="D296" s="128"/>
      <c r="E296" s="130">
        <v>0</v>
      </c>
      <c r="G296" s="23"/>
    </row>
    <row r="297" spans="1:7" x14ac:dyDescent="0.2">
      <c r="A297" s="127"/>
      <c r="B297" s="128"/>
      <c r="C297" s="128"/>
      <c r="D297" s="128"/>
      <c r="E297" s="130">
        <v>0</v>
      </c>
      <c r="G297" s="23"/>
    </row>
    <row r="298" spans="1:7" x14ac:dyDescent="0.2">
      <c r="A298" s="127"/>
      <c r="B298" s="128"/>
      <c r="C298" s="128"/>
      <c r="D298" s="128"/>
      <c r="E298" s="130">
        <v>0</v>
      </c>
      <c r="G298" s="23"/>
    </row>
    <row r="299" spans="1:7" x14ac:dyDescent="0.2">
      <c r="A299" s="127"/>
      <c r="B299" s="128"/>
      <c r="C299" s="128"/>
      <c r="D299" s="128"/>
      <c r="E299" s="130">
        <v>0</v>
      </c>
      <c r="G299" s="23"/>
    </row>
    <row r="300" spans="1:7" x14ac:dyDescent="0.2">
      <c r="A300" s="127"/>
      <c r="B300" s="128"/>
      <c r="C300" s="128"/>
      <c r="D300" s="128"/>
      <c r="E300" s="130">
        <v>0</v>
      </c>
      <c r="G300" s="23"/>
    </row>
    <row r="301" spans="1:7" x14ac:dyDescent="0.2">
      <c r="A301" s="127"/>
      <c r="B301" s="128"/>
      <c r="C301" s="128"/>
      <c r="D301" s="128"/>
      <c r="E301" s="130">
        <v>0</v>
      </c>
      <c r="G301" s="23"/>
    </row>
    <row r="302" spans="1:7" x14ac:dyDescent="0.2">
      <c r="A302" s="127"/>
      <c r="B302" s="128"/>
      <c r="C302" s="128"/>
      <c r="D302" s="128"/>
      <c r="E302" s="130">
        <v>0</v>
      </c>
      <c r="G302" s="23"/>
    </row>
    <row r="303" spans="1:7" x14ac:dyDescent="0.2">
      <c r="A303" s="127"/>
      <c r="B303" s="128"/>
      <c r="C303" s="128"/>
      <c r="D303" s="128"/>
      <c r="E303" s="130">
        <v>0</v>
      </c>
      <c r="G303" s="23"/>
    </row>
    <row r="304" spans="1:7" x14ac:dyDescent="0.2">
      <c r="A304" s="127"/>
      <c r="B304" s="128"/>
      <c r="C304" s="128"/>
      <c r="D304" s="128"/>
      <c r="E304" s="130">
        <v>0</v>
      </c>
      <c r="G304" s="23"/>
    </row>
    <row r="305" spans="1:7" x14ac:dyDescent="0.2">
      <c r="A305" s="127"/>
      <c r="B305" s="128"/>
      <c r="C305" s="128"/>
      <c r="D305" s="128"/>
      <c r="E305" s="130">
        <v>0</v>
      </c>
      <c r="G305" s="23"/>
    </row>
    <row r="306" spans="1:7" x14ac:dyDescent="0.2">
      <c r="A306" s="127"/>
      <c r="B306" s="128"/>
      <c r="C306" s="128"/>
      <c r="D306" s="128"/>
      <c r="E306" s="130">
        <v>0</v>
      </c>
      <c r="G306" s="23"/>
    </row>
    <row r="307" spans="1:7" x14ac:dyDescent="0.2">
      <c r="A307" s="127"/>
      <c r="B307" s="128"/>
      <c r="C307" s="128"/>
      <c r="D307" s="128"/>
      <c r="E307" s="130">
        <v>0</v>
      </c>
      <c r="G307" s="23"/>
    </row>
    <row r="308" spans="1:7" x14ac:dyDescent="0.2">
      <c r="A308" s="127"/>
      <c r="B308" s="128"/>
      <c r="C308" s="128"/>
      <c r="D308" s="128"/>
      <c r="E308" s="130">
        <v>0</v>
      </c>
      <c r="G308" s="23"/>
    </row>
    <row r="309" spans="1:7" x14ac:dyDescent="0.2">
      <c r="A309" s="127"/>
      <c r="B309" s="128"/>
      <c r="C309" s="128"/>
      <c r="D309" s="128"/>
      <c r="E309" s="130">
        <v>0</v>
      </c>
      <c r="G309" s="23"/>
    </row>
    <row r="310" spans="1:7" x14ac:dyDescent="0.2">
      <c r="A310" s="127"/>
      <c r="B310" s="128"/>
      <c r="C310" s="128"/>
      <c r="D310" s="128"/>
      <c r="E310" s="130">
        <v>0</v>
      </c>
      <c r="G310" s="23"/>
    </row>
    <row r="311" spans="1:7" x14ac:dyDescent="0.2">
      <c r="A311" s="127"/>
      <c r="B311" s="128"/>
      <c r="C311" s="128"/>
      <c r="D311" s="128"/>
      <c r="E311" s="130">
        <v>0</v>
      </c>
      <c r="G311" s="23"/>
    </row>
    <row r="312" spans="1:7" x14ac:dyDescent="0.2">
      <c r="A312" s="127"/>
      <c r="B312" s="128"/>
      <c r="C312" s="128"/>
      <c r="D312" s="128"/>
      <c r="E312" s="130">
        <v>0</v>
      </c>
      <c r="G312" s="23"/>
    </row>
    <row r="313" spans="1:7" x14ac:dyDescent="0.2">
      <c r="A313" s="127"/>
      <c r="B313" s="128"/>
      <c r="C313" s="128"/>
      <c r="D313" s="128"/>
      <c r="E313" s="130">
        <v>0</v>
      </c>
      <c r="G313" s="23"/>
    </row>
    <row r="314" spans="1:7" x14ac:dyDescent="0.2">
      <c r="A314" s="127"/>
      <c r="B314" s="128"/>
      <c r="C314" s="128"/>
      <c r="D314" s="128"/>
      <c r="E314" s="130">
        <v>0</v>
      </c>
      <c r="G314" s="23"/>
    </row>
    <row r="315" spans="1:7" x14ac:dyDescent="0.2">
      <c r="A315" s="127"/>
      <c r="B315" s="128"/>
      <c r="C315" s="128"/>
      <c r="D315" s="128"/>
      <c r="E315" s="130">
        <v>0</v>
      </c>
      <c r="G315" s="23"/>
    </row>
    <row r="316" spans="1:7" x14ac:dyDescent="0.2">
      <c r="A316" s="127"/>
      <c r="B316" s="128"/>
      <c r="C316" s="128"/>
      <c r="D316" s="128"/>
      <c r="E316" s="130">
        <v>0</v>
      </c>
      <c r="G316" s="23"/>
    </row>
    <row r="317" spans="1:7" x14ac:dyDescent="0.2">
      <c r="A317" s="127"/>
      <c r="B317" s="128"/>
      <c r="C317" s="128"/>
      <c r="D317" s="128"/>
      <c r="E317" s="130">
        <v>0</v>
      </c>
      <c r="G317" s="23"/>
    </row>
    <row r="318" spans="1:7" x14ac:dyDescent="0.2">
      <c r="A318" s="127"/>
      <c r="B318" s="128"/>
      <c r="C318" s="128"/>
      <c r="D318" s="128"/>
      <c r="E318" s="130">
        <v>0</v>
      </c>
      <c r="G318" s="23"/>
    </row>
    <row r="319" spans="1:7" x14ac:dyDescent="0.2">
      <c r="A319" s="131"/>
      <c r="B319" s="132"/>
      <c r="C319" s="132"/>
      <c r="D319" s="132"/>
      <c r="E319" s="130">
        <v>0</v>
      </c>
      <c r="F319" s="92"/>
      <c r="G319" s="91"/>
    </row>
  </sheetData>
  <sheetProtection algorithmName="SHA-512" hashValue="WT8fCaDGxsyFUzuCw4XFuarSC6QQRVtjNNFdlxs5WaMKr3eCaY+uqN5btitnegw3VNQuPgFk3jsVQ3gm6CItEQ==" saltValue="GxgWcANropCDpV4nW+c7AA==" spinCount="100000" sheet="1" objects="1" scenarios="1" formatCells="0" formatColumns="0" formatRows="0" insertColumns="0"/>
  <mergeCells count="10">
    <mergeCell ref="A1:G1"/>
    <mergeCell ref="A30:G30"/>
    <mergeCell ref="A64:E64"/>
    <mergeCell ref="A6:G6"/>
    <mergeCell ref="A13:G13"/>
    <mergeCell ref="A14:G14"/>
    <mergeCell ref="A2:G2"/>
    <mergeCell ref="A3:G3"/>
    <mergeCell ref="A4:G4"/>
    <mergeCell ref="A18:B18"/>
  </mergeCells>
  <dataValidations count="1">
    <dataValidation type="decimal" operator="greaterThanOrEqual" allowBlank="1" showInputMessage="1" showErrorMessage="1" sqref="F32:F61 C32:D61" xr:uid="{B196035D-4F64-4FBD-B9E6-85463745B46E}">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C021E02-81C3-45AF-AD37-76F2948A77A6}">
          <x14:formula1>
            <xm:f>'Drop Down Menu'!$E$3:$E$8</xm:f>
          </x14:formula1>
          <xm:sqref>B66:B319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7993-55CC-4435-A3C6-050FD66971C3}">
  <sheetPr codeName="Sheet5"/>
  <dimension ref="A1:F50"/>
  <sheetViews>
    <sheetView workbookViewId="0">
      <selection activeCell="C9" sqref="A1:XFD1048576"/>
    </sheetView>
  </sheetViews>
  <sheetFormatPr defaultRowHeight="15" x14ac:dyDescent="0.25"/>
  <cols>
    <col min="1" max="1" width="47" bestFit="1" customWidth="1"/>
    <col min="2" max="2" width="6.5703125" bestFit="1" customWidth="1"/>
    <col min="3" max="3" width="107.28515625" bestFit="1" customWidth="1"/>
    <col min="4" max="4" width="22" bestFit="1" customWidth="1"/>
    <col min="5" max="5" width="40.42578125" bestFit="1" customWidth="1"/>
  </cols>
  <sheetData>
    <row r="1" spans="1:6" x14ac:dyDescent="0.25">
      <c r="A1" t="s">
        <v>34</v>
      </c>
      <c r="B1" t="s">
        <v>49</v>
      </c>
      <c r="C1" t="s">
        <v>58</v>
      </c>
      <c r="D1" t="s">
        <v>57</v>
      </c>
      <c r="E1" t="s">
        <v>163</v>
      </c>
      <c r="F1" t="s">
        <v>183</v>
      </c>
    </row>
    <row r="2" spans="1:6" x14ac:dyDescent="0.25">
      <c r="A2" t="s">
        <v>40</v>
      </c>
      <c r="B2" t="s">
        <v>48</v>
      </c>
      <c r="C2" t="s">
        <v>130</v>
      </c>
      <c r="D2" t="s">
        <v>61</v>
      </c>
      <c r="E2" t="s">
        <v>164</v>
      </c>
      <c r="F2" t="s">
        <v>185</v>
      </c>
    </row>
    <row r="3" spans="1:6" x14ac:dyDescent="0.25">
      <c r="A3" t="s">
        <v>51</v>
      </c>
      <c r="B3" t="s">
        <v>50</v>
      </c>
      <c r="C3" t="s">
        <v>128</v>
      </c>
      <c r="D3" t="s">
        <v>62</v>
      </c>
      <c r="E3" t="s">
        <v>4</v>
      </c>
      <c r="F3" t="s">
        <v>184</v>
      </c>
    </row>
    <row r="4" spans="1:6" x14ac:dyDescent="0.25">
      <c r="A4" t="s">
        <v>52</v>
      </c>
      <c r="B4" t="s">
        <v>127</v>
      </c>
      <c r="C4" t="s">
        <v>129</v>
      </c>
      <c r="D4" t="s">
        <v>63</v>
      </c>
      <c r="E4" t="s">
        <v>165</v>
      </c>
      <c r="F4" t="s">
        <v>195</v>
      </c>
    </row>
    <row r="5" spans="1:6" x14ac:dyDescent="0.25">
      <c r="A5" t="s">
        <v>53</v>
      </c>
      <c r="C5" t="s">
        <v>59</v>
      </c>
      <c r="E5" t="s">
        <v>6</v>
      </c>
      <c r="F5" t="s">
        <v>196</v>
      </c>
    </row>
    <row r="6" spans="1:6" x14ac:dyDescent="0.25">
      <c r="A6" t="s">
        <v>54</v>
      </c>
      <c r="C6" t="s">
        <v>60</v>
      </c>
      <c r="E6" t="s">
        <v>7</v>
      </c>
      <c r="F6" t="s">
        <v>193</v>
      </c>
    </row>
    <row r="7" spans="1:6" x14ac:dyDescent="0.25">
      <c r="A7" t="s">
        <v>41</v>
      </c>
      <c r="E7" t="s">
        <v>172</v>
      </c>
      <c r="F7" t="s">
        <v>192</v>
      </c>
    </row>
    <row r="8" spans="1:6" x14ac:dyDescent="0.25">
      <c r="A8" t="s">
        <v>42</v>
      </c>
      <c r="E8" t="s">
        <v>171</v>
      </c>
      <c r="F8" t="s">
        <v>190</v>
      </c>
    </row>
    <row r="9" spans="1:6" x14ac:dyDescent="0.25">
      <c r="A9" t="s">
        <v>43</v>
      </c>
      <c r="F9" t="s">
        <v>197</v>
      </c>
    </row>
    <row r="10" spans="1:6" x14ac:dyDescent="0.25">
      <c r="A10" t="s">
        <v>44</v>
      </c>
      <c r="F10" t="s">
        <v>187</v>
      </c>
    </row>
    <row r="11" spans="1:6" x14ac:dyDescent="0.25">
      <c r="A11" t="s">
        <v>45</v>
      </c>
      <c r="F11" t="s">
        <v>194</v>
      </c>
    </row>
    <row r="12" spans="1:6" x14ac:dyDescent="0.25">
      <c r="A12" t="s">
        <v>46</v>
      </c>
      <c r="F12" t="s">
        <v>198</v>
      </c>
    </row>
    <row r="13" spans="1:6" x14ac:dyDescent="0.25">
      <c r="A13" t="s">
        <v>47</v>
      </c>
      <c r="F13" t="s">
        <v>188</v>
      </c>
    </row>
    <row r="14" spans="1:6" x14ac:dyDescent="0.25">
      <c r="F14" t="s">
        <v>191</v>
      </c>
    </row>
    <row r="15" spans="1:6" x14ac:dyDescent="0.25">
      <c r="F15" t="s">
        <v>186</v>
      </c>
    </row>
    <row r="16" spans="1:6" x14ac:dyDescent="0.25">
      <c r="F16" t="s">
        <v>189</v>
      </c>
    </row>
    <row r="50" spans="1:1" x14ac:dyDescent="0.25">
      <c r="A50" s="16"/>
    </row>
  </sheetData>
  <sheetProtection algorithmName="SHA-512" hashValue="Nh6Y97G5keQo0mm8FUCSiEK42WNvm4JxdXu7MGfcs3dsAtQNA6gzBwi4Iyn4BfSlAuKUWn5flFKpd2EDUWknBw==" saltValue="ya9Po+dflarS4ZLVVKRnJg==" spinCount="100000" sheet="1" objects="1" scenarios="1" selectLockedCells="1" selectUnlockedCells="1"/>
  <pageMargins left="0.7" right="0.7" top="0.75" bottom="0.75" header="0.3" footer="0.3"/>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Project Budget &amp; Contributors</vt:lpstr>
      <vt:lpstr>CIB</vt:lpstr>
      <vt:lpstr>Detailed Expenditures</vt:lpstr>
      <vt:lpstr>Drop Down Menu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 Auteur</dc:creator>
  <cp:lastModifiedBy>Author Auteur</cp:lastModifiedBy>
  <dcterms:created xsi:type="dcterms:W3CDTF">2025-02-16T18:33:55Z</dcterms:created>
  <dcterms:modified xsi:type="dcterms:W3CDTF">2025-05-06T14:23:10Z</dcterms:modified>
</cp:coreProperties>
</file>